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PPELS A PROJET\AAP-2023\AAP 2023 documents\"/>
    </mc:Choice>
  </mc:AlternateContent>
  <xr:revisionPtr revIDLastSave="0" documentId="13_ncr:1_{3BAF8BE4-114D-4F12-A26C-94E616845A2A}" xr6:coauthVersionLast="36" xr6:coauthVersionMax="36" xr10:uidLastSave="{00000000-0000-0000-0000-000000000000}"/>
  <bookViews>
    <workbookView xWindow="120" yWindow="60" windowWidth="28695" windowHeight="12120" xr2:uid="{00000000-000D-0000-FFFF-FFFF00000000}"/>
  </bookViews>
  <sheets>
    <sheet name="RECAP-PROJET" sheetId="1" r:id="rId1"/>
    <sheet name="Fiche financière" sheetId="2" r:id="rId2"/>
    <sheet name="Barêmes de rémunération" sheetId="9" r:id="rId3"/>
    <sheet name="Feuil1" sheetId="8" state="hidden" r:id="rId4"/>
  </sheets>
  <definedNames>
    <definedName name="NIVEAURH">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9" l="1"/>
  <c r="E21" i="9"/>
  <c r="E22" i="9"/>
  <c r="E23" i="9"/>
  <c r="E19" i="9"/>
  <c r="D7" i="2"/>
  <c r="D8" i="2"/>
  <c r="D9" i="2"/>
  <c r="D10" i="2"/>
  <c r="D11" i="2"/>
  <c r="C17" i="2"/>
  <c r="C18" i="2"/>
  <c r="C19" i="2"/>
  <c r="C20" i="2"/>
  <c r="C21" i="2"/>
  <c r="C22" i="2"/>
  <c r="C16" i="2"/>
  <c r="B1" i="2"/>
  <c r="I30" i="1"/>
  <c r="I29" i="1"/>
  <c r="E11" i="2"/>
  <c r="C23" i="2"/>
  <c r="B26" i="2"/>
  <c r="F11" i="2"/>
  <c r="B29" i="1"/>
  <c r="J11" i="2"/>
  <c r="G33" i="1"/>
  <c r="H33" i="1"/>
  <c r="I33" i="1"/>
  <c r="I32" i="1"/>
  <c r="I31" i="1"/>
  <c r="H23" i="2"/>
  <c r="G23" i="2"/>
  <c r="C32" i="1"/>
  <c r="F23" i="2"/>
  <c r="C31" i="1"/>
  <c r="E23" i="2"/>
  <c r="C30" i="1"/>
  <c r="D23" i="2"/>
  <c r="C29" i="1"/>
  <c r="G11" i="2"/>
  <c r="B30" i="1"/>
  <c r="H11" i="2"/>
  <c r="B31" i="1"/>
  <c r="I11" i="2"/>
  <c r="B32" i="1"/>
  <c r="C11" i="2"/>
  <c r="B11" i="2"/>
  <c r="K11" i="2"/>
  <c r="D31" i="1"/>
  <c r="D30" i="1"/>
  <c r="D32" i="1"/>
  <c r="C33" i="1"/>
  <c r="B33" i="1"/>
  <c r="D29" i="1"/>
  <c r="D33" i="1"/>
</calcChain>
</file>

<file path=xl/sharedStrings.xml><?xml version="1.0" encoding="utf-8"?>
<sst xmlns="http://schemas.openxmlformats.org/spreadsheetml/2006/main" count="112" uniqueCount="99">
  <si>
    <t>NATURE</t>
  </si>
  <si>
    <t>TOTAL</t>
  </si>
  <si>
    <t>Unité Coordinatrice</t>
  </si>
  <si>
    <t>Unité partenaire 3.</t>
  </si>
  <si>
    <t>Unité partenaire 2.</t>
  </si>
  <si>
    <t>Unité partenaire 1.</t>
  </si>
  <si>
    <t>Prestations internes</t>
  </si>
  <si>
    <t xml:space="preserve">Frais d'organisaton colloques et réceptions </t>
  </si>
  <si>
    <t>Dépenses de personnel</t>
  </si>
  <si>
    <t>Dépenses de fonctionnement</t>
  </si>
  <si>
    <t>Durée
(mois)</t>
  </si>
  <si>
    <t>Coût mensuel
 chargé</t>
  </si>
  <si>
    <t>Montant demandé Labex (HT)</t>
  </si>
  <si>
    <t xml:space="preserve">Coût mensuel chargé  </t>
  </si>
  <si>
    <t>Niveau
MOO</t>
  </si>
  <si>
    <t>Se remplit automatiquement à partir de l'onglet "Fiche financière"</t>
  </si>
  <si>
    <t>Date fin du projet</t>
  </si>
  <si>
    <t>Date début du projet</t>
  </si>
  <si>
    <t>Partenaire 1</t>
  </si>
  <si>
    <t>Partenaire 2</t>
  </si>
  <si>
    <t>Partenaire 3</t>
  </si>
  <si>
    <t>Type de projet</t>
  </si>
  <si>
    <t>Initiulé du projet</t>
  </si>
  <si>
    <t>Acronyme</t>
  </si>
  <si>
    <t>Nom du porteur</t>
  </si>
  <si>
    <t>Montant demandé Labex</t>
  </si>
  <si>
    <t xml:space="preserve"> TOTAL</t>
  </si>
  <si>
    <t>Unité Part.1</t>
  </si>
  <si>
    <t>Unité Part.2</t>
  </si>
  <si>
    <t>Unité Part.3</t>
  </si>
  <si>
    <t>Coût total chargé</t>
  </si>
  <si>
    <t>WP1– Integrated biology of tree–microbiome systems</t>
  </si>
  <si>
    <t>WP2– Forest ecology in a changing and managed environment</t>
  </si>
  <si>
    <t>WP3– New wood products, services and uses for a better life cycle</t>
  </si>
  <si>
    <t>WP4 – Forest bio-economy: Actors, territories, resources and economic sectors</t>
  </si>
  <si>
    <t>Autre : action transversale</t>
  </si>
  <si>
    <t>Montant du
cofinancement</t>
  </si>
  <si>
    <t>Montant du cofinancement (HT)</t>
  </si>
  <si>
    <t xml:space="preserve">RECAPITULATIF DE l'AIDE DEMANDEE AU LABEX </t>
  </si>
  <si>
    <t xml:space="preserve">RECAPITULATIF COFINANCEMENT </t>
  </si>
  <si>
    <t>Total Fonctionnement</t>
  </si>
  <si>
    <t>Total  
Personnel</t>
  </si>
  <si>
    <t>Total 
Personnel</t>
  </si>
  <si>
    <t>Total aide demandée Labex :</t>
  </si>
  <si>
    <t>Action thématique</t>
  </si>
  <si>
    <t>Si Action transversale, préciser les WP concernés :</t>
  </si>
  <si>
    <t>Répartition entre unités partenaires du Labex Arbre</t>
  </si>
  <si>
    <t xml:space="preserve">Indemnités de stage </t>
  </si>
  <si>
    <t>Acquis oui/non</t>
  </si>
  <si>
    <r>
      <t>MOO et vacations</t>
    </r>
    <r>
      <rPr>
        <b/>
        <sz val="9"/>
        <color theme="1"/>
        <rFont val="Calibri"/>
        <family val="2"/>
        <scheme val="minor"/>
      </rPr>
      <t xml:space="preserve"> (&lt; à 3 mois)</t>
    </r>
  </si>
  <si>
    <r>
      <rPr>
        <b/>
        <sz val="11"/>
        <color theme="1"/>
        <rFont val="Calibri"/>
        <family val="2"/>
        <scheme val="minor"/>
      </rPr>
      <t xml:space="preserve">Missions hors accueil visiteurs </t>
    </r>
    <r>
      <rPr>
        <sz val="9"/>
        <color theme="1"/>
        <rFont val="Calibri"/>
        <family val="2"/>
        <scheme val="minor"/>
      </rPr>
      <t>(voyages,repas et hébergement,..)</t>
    </r>
  </si>
  <si>
    <r>
      <rPr>
        <b/>
        <sz val="11"/>
        <color theme="1"/>
        <rFont val="Calibri"/>
        <family val="2"/>
        <scheme val="minor"/>
      </rPr>
      <t xml:space="preserve">Missions accueil visiteurs  </t>
    </r>
    <r>
      <rPr>
        <sz val="9"/>
        <color theme="1"/>
        <rFont val="Calibri"/>
        <family val="2"/>
        <scheme val="minor"/>
      </rPr>
      <t xml:space="preserve">(voyages,repas et hébergement,..) </t>
    </r>
  </si>
  <si>
    <r>
      <rPr>
        <b/>
        <sz val="11"/>
        <color theme="1"/>
        <rFont val="Calibri"/>
        <family val="2"/>
        <scheme val="minor"/>
      </rPr>
      <t>Prestations de service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(analyses, séquençages,…) </t>
    </r>
  </si>
  <si>
    <t>Doctorat</t>
  </si>
  <si>
    <r>
      <rPr>
        <b/>
        <sz val="11"/>
        <color theme="1"/>
        <rFont val="Calibri"/>
        <family val="2"/>
        <scheme val="minor"/>
      </rPr>
      <t xml:space="preserve">Dépenses de fonctionnement </t>
    </r>
    <r>
      <rPr>
        <sz val="9"/>
        <color theme="1"/>
        <rFont val="Calibri"/>
        <family val="2"/>
        <scheme val="minor"/>
      </rPr>
      <t>(Consommables, frais de publication, frais de réception, inscription colloque, petits matériels &lt;4000€…)</t>
    </r>
  </si>
  <si>
    <r>
      <rPr>
        <b/>
        <sz val="13"/>
        <rFont val="Arial Narrow"/>
        <family val="2"/>
      </rPr>
      <t>Catégories</t>
    </r>
  </si>
  <si>
    <r>
      <rPr>
        <b/>
        <sz val="13"/>
        <rFont val="Arial Narrow"/>
        <family val="2"/>
      </rPr>
      <t>Corps et grade</t>
    </r>
  </si>
  <si>
    <r>
      <rPr>
        <b/>
        <sz val="13"/>
        <rFont val="Arial Narrow"/>
        <family val="2"/>
      </rPr>
      <t>COUT TOTAL MENSUEL</t>
    </r>
  </si>
  <si>
    <r>
      <rPr>
        <sz val="13"/>
        <rFont val="Arial Narrow"/>
        <family val="2"/>
      </rPr>
      <t>4 096</t>
    </r>
  </si>
  <si>
    <r>
      <rPr>
        <sz val="13"/>
        <rFont val="Arial Narrow"/>
        <family val="2"/>
      </rPr>
      <t>4 428</t>
    </r>
  </si>
  <si>
    <r>
      <rPr>
        <b/>
        <sz val="13"/>
        <rFont val="Arial Narrow"/>
        <family val="2"/>
      </rPr>
      <t>Ingénieurs</t>
    </r>
  </si>
  <si>
    <r>
      <rPr>
        <sz val="13"/>
        <rFont val="Arial Narrow"/>
        <family val="2"/>
      </rPr>
      <t>3 968</t>
    </r>
  </si>
  <si>
    <r>
      <rPr>
        <sz val="13"/>
        <rFont val="Arial Narrow"/>
        <family val="2"/>
      </rPr>
      <t>3 346</t>
    </r>
  </si>
  <si>
    <r>
      <rPr>
        <b/>
        <sz val="13"/>
        <rFont val="Arial Narrow"/>
        <family val="2"/>
      </rPr>
      <t>Techniciens</t>
    </r>
  </si>
  <si>
    <r>
      <rPr>
        <sz val="13"/>
        <rFont val="Arial Narrow"/>
        <family val="2"/>
      </rPr>
      <t>3 052</t>
    </r>
  </si>
  <si>
    <r>
      <rPr>
        <sz val="13"/>
        <rFont val="Arial Narrow"/>
        <family val="2"/>
      </rPr>
      <t>2 603</t>
    </r>
  </si>
  <si>
    <r>
      <rPr>
        <sz val="13"/>
        <rFont val="Arial Narrow"/>
        <family val="2"/>
      </rPr>
      <t>2 450</t>
    </r>
  </si>
  <si>
    <t>Chercheurs</t>
  </si>
  <si>
    <t>CDD CR</t>
  </si>
  <si>
    <t>CDD CR expérience internationale</t>
  </si>
  <si>
    <t>CDD IR</t>
  </si>
  <si>
    <t>CDD IE</t>
  </si>
  <si>
    <t>CDD AI</t>
  </si>
  <si>
    <t>CDD TR</t>
  </si>
  <si>
    <t>CDD AT</t>
  </si>
  <si>
    <r>
      <rPr>
        <b/>
        <sz val="11"/>
        <color theme="1"/>
        <rFont val="Calibri"/>
        <family val="2"/>
        <scheme val="minor"/>
      </rPr>
      <t>Autres</t>
    </r>
    <r>
      <rPr>
        <sz val="11"/>
        <color theme="1"/>
        <rFont val="Calibri"/>
        <family val="2"/>
        <scheme val="minor"/>
      </rPr>
      <t xml:space="preserve"> préciser:</t>
    </r>
  </si>
  <si>
    <t>CDD Ingénieur-technicien</t>
  </si>
  <si>
    <t>CDD Chercheur</t>
  </si>
  <si>
    <t xml:space="preserve">néant </t>
  </si>
  <si>
    <t>Unité partenaire coordinateur et tutelle</t>
  </si>
  <si>
    <t>Innovative project in research</t>
  </si>
  <si>
    <t>Incitative project in research</t>
  </si>
  <si>
    <t>A compléter (le cas échéant) :</t>
  </si>
  <si>
    <t>Projet incitatif montant maximum : 10 K€</t>
  </si>
  <si>
    <t xml:space="preserve">Barêmes de rémunérations personnel non permanent </t>
  </si>
  <si>
    <t xml:space="preserve">Projet innovant montant maximum : 60 K€ </t>
  </si>
  <si>
    <t>Projet Incitatif Formation-Dissémination</t>
  </si>
  <si>
    <t>WP5- Valorization</t>
  </si>
  <si>
    <t>WP6- Training dissemination</t>
  </si>
  <si>
    <t>Nom du Référent (si le porteur est contractuel)</t>
  </si>
  <si>
    <t>Organisme 1 : (préciser lequel)</t>
  </si>
  <si>
    <t>Organisme 2 : (préciser lequel)</t>
  </si>
  <si>
    <t>Organisme 3 : (préciser lequel)</t>
  </si>
  <si>
    <t>Organisme 4 : (préciser lequel)</t>
  </si>
  <si>
    <t>Annexe financière Appel à projets Labex Arbre 2023</t>
  </si>
  <si>
    <t>Taux horaire brut au 01/08/22</t>
  </si>
  <si>
    <r>
      <t xml:space="preserve">Salaire mensuel brut </t>
    </r>
    <r>
      <rPr>
        <i/>
        <sz val="11"/>
        <color theme="1"/>
        <rFont val="Calibri"/>
        <family val="2"/>
        <scheme val="minor"/>
      </rPr>
      <t>(base 151,67 h)</t>
    </r>
  </si>
  <si>
    <t>Barèmes de rémunération contrat Main d'Œuvre Occasionnelle (indicatif) :</t>
  </si>
  <si>
    <r>
      <rPr>
        <b/>
        <sz val="12"/>
        <rFont val="Calibri"/>
        <family val="2"/>
      </rPr>
      <t>Indemnités de stage - Coût mensuel</t>
    </r>
    <r>
      <rPr>
        <b/>
        <sz val="11"/>
        <rFont val="Calibri"/>
        <family val="2"/>
      </rPr>
      <t xml:space="preserve">
</t>
    </r>
    <r>
      <rPr>
        <b/>
        <sz val="10"/>
        <rFont val="Calibri"/>
        <family val="2"/>
      </rPr>
      <t xml:space="preserve">Master2, ingénieurs grandes écoles </t>
    </r>
    <r>
      <rPr>
        <b/>
        <sz val="9"/>
        <rFont val="Calibri"/>
        <family val="2"/>
      </rPr>
      <t>(durée supérieure à 2 mois)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</si>
</sst>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[$€-1]_-;\-* #,##0.00\ [$€-1]_-;_-* &quot;-&quot;??\ [$€-1]_-"/>
    <numFmt numFmtId="166" formatCode="_-* #,##0.00\ _F_-;\-* #,##0.00\ _F_-;_-* &quot;-&quot;??\ _F_-;_-@_-"/>
    <numFmt numFmtId="167" formatCode="#,##0.00\ &quot;€&quot;"/>
    <numFmt numFmtId="168" formatCode="0.0"/>
    <numFmt numFmtId="169" formatCode="dd/mm/yy;@"/>
    <numFmt numFmtId="170" formatCode="#,##0.00_ ;\-#,##0.00\ "/>
    <numFmt numFmtId="171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Times New Roman"/>
    </font>
    <font>
      <b/>
      <sz val="13"/>
      <name val="Arial Narrow"/>
    </font>
    <font>
      <b/>
      <sz val="13"/>
      <name val="Arial Narrow"/>
      <family val="2"/>
    </font>
    <font>
      <sz val="13"/>
      <name val="Arial Narrow"/>
    </font>
    <font>
      <sz val="13"/>
      <name val="Arial Narrow"/>
      <family val="2"/>
    </font>
    <font>
      <b/>
      <sz val="11"/>
      <name val="Calibri"/>
      <family val="2"/>
    </font>
    <font>
      <b/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0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9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7" fillId="0" borderId="0"/>
    <xf numFmtId="4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0" fontId="0" fillId="0" borderId="0" xfId="0" applyFill="1" applyAlignment="1"/>
    <xf numFmtId="0" fontId="0" fillId="0" borderId="0" xfId="0" applyFill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167" fontId="2" fillId="0" borderId="0" xfId="0" applyNumberFormat="1" applyFont="1"/>
    <xf numFmtId="0" fontId="9" fillId="0" borderId="0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>
      <alignment horizontal="right" vertical="top"/>
    </xf>
    <xf numFmtId="168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4" fontId="2" fillId="2" borderId="1" xfId="0" applyNumberFormat="1" applyFont="1" applyFill="1" applyBorder="1"/>
    <xf numFmtId="0" fontId="2" fillId="0" borderId="0" xfId="0" applyFont="1" applyFill="1" applyBorder="1" applyAlignment="1">
      <alignment horizontal="left" vertical="top"/>
    </xf>
    <xf numFmtId="170" fontId="0" fillId="0" borderId="1" xfId="28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2" fillId="0" borderId="0" xfId="0" applyFont="1" applyBorder="1" applyAlignment="1" applyProtection="1">
      <alignment horizontal="right" indent="1"/>
      <protection locked="0"/>
    </xf>
    <xf numFmtId="0" fontId="2" fillId="0" borderId="12" xfId="0" applyFont="1" applyBorder="1" applyAlignment="1" applyProtection="1">
      <alignment horizontal="right" vertical="center" indent="1"/>
      <protection locked="0"/>
    </xf>
    <xf numFmtId="0" fontId="2" fillId="0" borderId="0" xfId="0" applyFont="1" applyBorder="1" applyAlignment="1" applyProtection="1">
      <alignment horizontal="right" vertical="center" indent="1"/>
      <protection locked="0"/>
    </xf>
    <xf numFmtId="0" fontId="12" fillId="0" borderId="0" xfId="0" applyFont="1" applyBorder="1" applyAlignment="1" applyProtection="1">
      <protection locked="0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 applyProtection="1">
      <alignment horizontal="right" vertical="center" wrapText="1"/>
      <protection locked="0"/>
    </xf>
    <xf numFmtId="164" fontId="0" fillId="9" borderId="1" xfId="28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/>
    <xf numFmtId="4" fontId="10" fillId="8" borderId="1" xfId="0" applyNumberFormat="1" applyFont="1" applyFill="1" applyBorder="1" applyAlignment="1">
      <alignment vertical="center" wrapText="1"/>
    </xf>
    <xf numFmtId="4" fontId="18" fillId="8" borderId="1" xfId="0" applyNumberFormat="1" applyFont="1" applyFill="1" applyBorder="1"/>
    <xf numFmtId="170" fontId="10" fillId="8" borderId="1" xfId="28" applyNumberFormat="1" applyFont="1" applyFill="1" applyBorder="1" applyAlignment="1"/>
    <xf numFmtId="170" fontId="18" fillId="8" borderId="1" xfId="28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 wrapText="1" indent="1"/>
      <protection locked="0"/>
    </xf>
    <xf numFmtId="0" fontId="8" fillId="0" borderId="0" xfId="0" applyFont="1" applyBorder="1" applyAlignment="1"/>
    <xf numFmtId="0" fontId="17" fillId="0" borderId="0" xfId="0" applyFont="1" applyBorder="1" applyAlignment="1" applyProtection="1">
      <alignment horizontal="right" vertical="center" indent="1"/>
      <protection locked="0"/>
    </xf>
    <xf numFmtId="0" fontId="0" fillId="0" borderId="17" xfId="0" applyBorder="1"/>
    <xf numFmtId="0" fontId="0" fillId="0" borderId="18" xfId="0" applyFont="1" applyBorder="1" applyAlignment="1">
      <alignment horizontal="left"/>
    </xf>
    <xf numFmtId="164" fontId="0" fillId="9" borderId="21" xfId="28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/>
    </xf>
    <xf numFmtId="164" fontId="2" fillId="2" borderId="23" xfId="28" applyFont="1" applyFill="1" applyBorder="1" applyAlignment="1">
      <alignment horizontal="right"/>
    </xf>
    <xf numFmtId="164" fontId="2" fillId="2" borderId="24" xfId="28" applyFont="1" applyFill="1" applyBorder="1" applyAlignment="1" applyProtection="1">
      <alignment horizontal="left"/>
      <protection locked="0"/>
    </xf>
    <xf numFmtId="0" fontId="20" fillId="0" borderId="2" xfId="0" applyFont="1" applyBorder="1" applyAlignment="1"/>
    <xf numFmtId="0" fontId="0" fillId="0" borderId="0" xfId="0" applyFont="1" applyBorder="1"/>
    <xf numFmtId="0" fontId="0" fillId="0" borderId="18" xfId="0" applyFont="1" applyBorder="1" applyAlignment="1" applyProtection="1">
      <alignment horizontal="center"/>
      <protection locked="0"/>
    </xf>
    <xf numFmtId="164" fontId="1" fillId="0" borderId="1" xfId="28" applyFont="1" applyBorder="1" applyProtection="1"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164" fontId="2" fillId="4" borderId="23" xfId="28" applyFont="1" applyFill="1" applyBorder="1" applyAlignment="1" applyProtection="1">
      <alignment horizontal="left"/>
      <protection locked="0"/>
    </xf>
    <xf numFmtId="4" fontId="2" fillId="10" borderId="1" xfId="0" applyNumberFormat="1" applyFont="1" applyFill="1" applyBorder="1"/>
    <xf numFmtId="168" fontId="2" fillId="2" borderId="1" xfId="0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25" xfId="0" applyBorder="1"/>
    <xf numFmtId="164" fontId="18" fillId="4" borderId="28" xfId="28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9" fillId="0" borderId="0" xfId="0" applyFont="1" applyBorder="1" applyAlignment="1" applyProtection="1">
      <alignment horizontal="right" vertical="center" indent="1"/>
      <protection locked="0"/>
    </xf>
    <xf numFmtId="164" fontId="10" fillId="0" borderId="27" xfId="28" applyFon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3" fillId="8" borderId="9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/>
    </xf>
    <xf numFmtId="4" fontId="0" fillId="6" borderId="1" xfId="0" applyNumberFormat="1" applyFont="1" applyFill="1" applyBorder="1" applyAlignment="1">
      <alignment horizontal="right" vertical="top" wrapText="1"/>
    </xf>
    <xf numFmtId="4" fontId="2" fillId="10" borderId="1" xfId="0" applyNumberFormat="1" applyFont="1" applyFill="1" applyBorder="1" applyAlignment="1">
      <alignment vertical="center" wrapText="1"/>
    </xf>
    <xf numFmtId="164" fontId="0" fillId="2" borderId="1" xfId="28" applyFont="1" applyFill="1" applyBorder="1" applyAlignment="1">
      <alignment horizontal="center"/>
    </xf>
    <xf numFmtId="4" fontId="10" fillId="12" borderId="1" xfId="0" applyNumberFormat="1" applyFont="1" applyFill="1" applyBorder="1"/>
    <xf numFmtId="0" fontId="18" fillId="12" borderId="1" xfId="0" applyFont="1" applyFill="1" applyBorder="1" applyAlignment="1">
      <alignment vertical="center"/>
    </xf>
    <xf numFmtId="168" fontId="10" fillId="12" borderId="1" xfId="0" applyNumberFormat="1" applyFont="1" applyFill="1" applyBorder="1" applyAlignment="1">
      <alignment horizontal="center"/>
    </xf>
    <xf numFmtId="164" fontId="10" fillId="12" borderId="1" xfId="28" applyFont="1" applyFill="1" applyBorder="1" applyAlignment="1">
      <alignment horizontal="center"/>
    </xf>
    <xf numFmtId="0" fontId="10" fillId="0" borderId="0" xfId="0" applyFont="1"/>
    <xf numFmtId="0" fontId="28" fillId="0" borderId="30" xfId="0" applyFont="1" applyBorder="1" applyAlignment="1">
      <alignment horizontal="left" vertical="center"/>
    </xf>
    <xf numFmtId="0" fontId="29" fillId="0" borderId="0" xfId="0" applyFont="1" applyFill="1" applyAlignment="1"/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/>
    </xf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right" vertical="center" wrapText="1" indent="1"/>
      <protection locked="0"/>
    </xf>
    <xf numFmtId="0" fontId="8" fillId="13" borderId="29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170" fontId="2" fillId="13" borderId="1" xfId="28" applyNumberFormat="1" applyFont="1" applyFill="1" applyBorder="1" applyAlignment="1"/>
    <xf numFmtId="4" fontId="2" fillId="13" borderId="1" xfId="0" applyNumberFormat="1" applyFont="1" applyFill="1" applyBorder="1"/>
    <xf numFmtId="0" fontId="2" fillId="14" borderId="4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170" fontId="2" fillId="14" borderId="1" xfId="28" applyNumberFormat="1" applyFont="1" applyFill="1" applyBorder="1" applyAlignment="1">
      <alignment horizontal="right"/>
    </xf>
    <xf numFmtId="0" fontId="18" fillId="16" borderId="0" xfId="0" applyFont="1" applyFill="1" applyAlignment="1">
      <alignment horizontal="right" vertical="center"/>
    </xf>
    <xf numFmtId="164" fontId="18" fillId="16" borderId="0" xfId="28" applyFont="1" applyFill="1"/>
    <xf numFmtId="0" fontId="10" fillId="0" borderId="0" xfId="0" applyFont="1" applyFill="1" applyAlignment="1"/>
    <xf numFmtId="169" fontId="2" fillId="16" borderId="4" xfId="0" applyNumberFormat="1" applyFont="1" applyFill="1" applyBorder="1" applyAlignment="1" applyProtection="1">
      <alignment horizontal="left" vertical="center" wrapText="1"/>
      <protection locked="0"/>
    </xf>
    <xf numFmtId="169" fontId="2" fillId="16" borderId="5" xfId="0" applyNumberFormat="1" applyFont="1" applyFill="1" applyBorder="1" applyAlignment="1" applyProtection="1">
      <alignment horizontal="left" vertical="center" wrapText="1"/>
      <protection locked="0"/>
    </xf>
    <xf numFmtId="169" fontId="0" fillId="16" borderId="4" xfId="0" applyNumberFormat="1" applyFont="1" applyFill="1" applyBorder="1" applyAlignment="1" applyProtection="1">
      <alignment horizontal="left" vertical="center" wrapText="1"/>
      <protection locked="0"/>
    </xf>
    <xf numFmtId="169" fontId="0" fillId="16" borderId="6" xfId="0" applyNumberFormat="1" applyFont="1" applyFill="1" applyBorder="1" applyAlignment="1" applyProtection="1">
      <alignment horizontal="left" vertical="center" wrapText="1"/>
      <protection locked="0"/>
    </xf>
    <xf numFmtId="169" fontId="0" fillId="16" borderId="5" xfId="0" applyNumberFormat="1" applyFont="1" applyFill="1" applyBorder="1" applyAlignment="1" applyProtection="1">
      <alignment horizontal="left" vertical="center" wrapText="1"/>
      <protection locked="0"/>
    </xf>
    <xf numFmtId="0" fontId="0" fillId="16" borderId="4" xfId="0" applyFill="1" applyBorder="1" applyAlignment="1" applyProtection="1">
      <alignment horizontal="left" vertical="center" wrapText="1"/>
      <protection locked="0"/>
    </xf>
    <xf numFmtId="0" fontId="0" fillId="16" borderId="5" xfId="0" applyFill="1" applyBorder="1" applyAlignment="1" applyProtection="1">
      <alignment horizontal="left" vertical="center" wrapText="1"/>
      <protection locked="0"/>
    </xf>
    <xf numFmtId="0" fontId="0" fillId="16" borderId="6" xfId="0" applyFill="1" applyBorder="1" applyAlignment="1" applyProtection="1">
      <alignment horizontal="left" vertical="center" wrapText="1"/>
      <protection locked="0"/>
    </xf>
    <xf numFmtId="169" fontId="0" fillId="16" borderId="1" xfId="0" applyNumberFormat="1" applyFill="1" applyBorder="1" applyAlignment="1" applyProtection="1">
      <alignment vertical="center"/>
      <protection locked="0"/>
    </xf>
    <xf numFmtId="0" fontId="2" fillId="16" borderId="1" xfId="0" applyFont="1" applyFill="1" applyBorder="1" applyAlignment="1" applyProtection="1">
      <alignment horizontal="left" vertical="center"/>
      <protection locked="0"/>
    </xf>
    <xf numFmtId="0" fontId="2" fillId="16" borderId="4" xfId="0" applyFont="1" applyFill="1" applyBorder="1" applyAlignment="1" applyProtection="1">
      <alignment horizontal="left" vertical="center"/>
      <protection locked="0"/>
    </xf>
    <xf numFmtId="0" fontId="2" fillId="16" borderId="6" xfId="0" applyFont="1" applyFill="1" applyBorder="1" applyAlignment="1" applyProtection="1">
      <alignment horizontal="left" vertical="center"/>
      <protection locked="0"/>
    </xf>
    <xf numFmtId="0" fontId="2" fillId="16" borderId="5" xfId="0" applyFont="1" applyFill="1" applyBorder="1" applyAlignment="1" applyProtection="1">
      <alignment horizontal="left" vertical="center"/>
      <protection locked="0"/>
    </xf>
    <xf numFmtId="0" fontId="10" fillId="16" borderId="4" xfId="0" applyFont="1" applyFill="1" applyBorder="1" applyAlignment="1" applyProtection="1">
      <alignment horizontal="left" vertical="center"/>
      <protection locked="0"/>
    </xf>
    <xf numFmtId="0" fontId="10" fillId="16" borderId="6" xfId="0" applyFont="1" applyFill="1" applyBorder="1" applyAlignment="1" applyProtection="1">
      <alignment horizontal="left" vertical="center"/>
      <protection locked="0"/>
    </xf>
    <xf numFmtId="0" fontId="10" fillId="16" borderId="5" xfId="0" applyFont="1" applyFill="1" applyBorder="1" applyAlignment="1" applyProtection="1">
      <alignment horizontal="left" vertical="center"/>
      <protection locked="0"/>
    </xf>
    <xf numFmtId="0" fontId="18" fillId="16" borderId="1" xfId="0" applyFont="1" applyFill="1" applyBorder="1" applyAlignment="1" applyProtection="1">
      <alignment horizontal="left" vertical="center"/>
      <protection locked="0"/>
    </xf>
    <xf numFmtId="0" fontId="19" fillId="16" borderId="4" xfId="0" applyFont="1" applyFill="1" applyBorder="1" applyAlignment="1" applyProtection="1">
      <alignment horizontal="center" vertical="center"/>
      <protection locked="0"/>
    </xf>
    <xf numFmtId="0" fontId="19" fillId="16" borderId="5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8" fontId="31" fillId="0" borderId="1" xfId="0" applyNumberFormat="1" applyFont="1" applyFill="1" applyBorder="1" applyAlignment="1">
      <alignment horizontal="right" vertical="top"/>
    </xf>
    <xf numFmtId="3" fontId="31" fillId="5" borderId="1" xfId="0" applyNumberFormat="1" applyFont="1" applyFill="1" applyBorder="1" applyAlignment="1">
      <alignment horizontal="right" vertical="top"/>
    </xf>
    <xf numFmtId="3" fontId="31" fillId="0" borderId="1" xfId="0" applyNumberFormat="1" applyFont="1" applyFill="1" applyBorder="1" applyAlignment="1">
      <alignment horizontal="right" vertical="top"/>
    </xf>
    <xf numFmtId="0" fontId="24" fillId="0" borderId="31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left" vertical="top" wrapText="1"/>
    </xf>
    <xf numFmtId="0" fontId="24" fillId="0" borderId="35" xfId="0" applyFont="1" applyFill="1" applyBorder="1" applyAlignment="1">
      <alignment horizontal="left" vertical="top" wrapText="1"/>
    </xf>
    <xf numFmtId="0" fontId="24" fillId="0" borderId="36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25" fillId="8" borderId="9" xfId="0" applyFont="1" applyFill="1" applyBorder="1" applyAlignment="1">
      <alignment horizontal="right" vertical="top" wrapText="1" indent="2"/>
    </xf>
    <xf numFmtId="0" fontId="25" fillId="8" borderId="8" xfId="0" applyFont="1" applyFill="1" applyBorder="1" applyAlignment="1">
      <alignment horizontal="right" vertical="top" wrapText="1" indent="2"/>
    </xf>
    <xf numFmtId="171" fontId="25" fillId="8" borderId="9" xfId="28" applyNumberFormat="1" applyFont="1" applyFill="1" applyBorder="1" applyAlignment="1">
      <alignment horizontal="right" vertical="center" wrapText="1" indent="2"/>
    </xf>
    <xf numFmtId="0" fontId="23" fillId="8" borderId="36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/>
    </xf>
  </cellXfs>
  <cellStyles count="29">
    <cellStyle name="Euro" xfId="2" xr:uid="{00000000-0005-0000-0000-000000000000}"/>
    <cellStyle name="Euro 2" xfId="3" xr:uid="{00000000-0005-0000-0000-000001000000}"/>
    <cellStyle name="Euro 3" xfId="4" xr:uid="{00000000-0005-0000-0000-000002000000}"/>
    <cellStyle name="Euro 3 2" xfId="25" xr:uid="{00000000-0005-0000-0000-000003000000}"/>
    <cellStyle name="Lien hypertexte 2" xfId="5" xr:uid="{00000000-0005-0000-0000-000004000000}"/>
    <cellStyle name="Milliers" xfId="28" builtinId="3"/>
    <cellStyle name="Milliers 2" xfId="6" xr:uid="{00000000-0005-0000-0000-000006000000}"/>
    <cellStyle name="Milliers 2 2" xfId="12" xr:uid="{00000000-0005-0000-0000-000007000000}"/>
    <cellStyle name="Milliers 2 3" xfId="26" xr:uid="{00000000-0005-0000-0000-000008000000}"/>
    <cellStyle name="Milliers 3" xfId="7" xr:uid="{00000000-0005-0000-0000-000009000000}"/>
    <cellStyle name="Milliers 3 2" xfId="13" xr:uid="{00000000-0005-0000-0000-00000A000000}"/>
    <cellStyle name="Milliers 4" xfId="14" xr:uid="{00000000-0005-0000-0000-00000B000000}"/>
    <cellStyle name="Milliers 5" xfId="15" xr:uid="{00000000-0005-0000-0000-00000C000000}"/>
    <cellStyle name="Monétaire 2" xfId="8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2 3" xfId="21" xr:uid="{00000000-0005-0000-0000-000011000000}"/>
    <cellStyle name="Normal 3" xfId="1" xr:uid="{00000000-0005-0000-0000-000012000000}"/>
    <cellStyle name="Normal 3 2" xfId="16" xr:uid="{00000000-0005-0000-0000-000013000000}"/>
    <cellStyle name="Normal 3 3" xfId="17" xr:uid="{00000000-0005-0000-0000-000014000000}"/>
    <cellStyle name="Normal 3 4" xfId="24" xr:uid="{00000000-0005-0000-0000-000015000000}"/>
    <cellStyle name="Normal 3 4 2" xfId="27" xr:uid="{00000000-0005-0000-0000-000016000000}"/>
    <cellStyle name="Normal 4" xfId="18" xr:uid="{00000000-0005-0000-0000-000017000000}"/>
    <cellStyle name="Normal 5" xfId="19" xr:uid="{00000000-0005-0000-0000-000018000000}"/>
    <cellStyle name="Normal 5 2" xfId="20" xr:uid="{00000000-0005-0000-0000-000019000000}"/>
    <cellStyle name="Normal 5 3" xfId="22" xr:uid="{00000000-0005-0000-0000-00001A000000}"/>
    <cellStyle name="Normal 6" xfId="23" xr:uid="{00000000-0005-0000-0000-00001B000000}"/>
    <cellStyle name="Pourcentage 2" xfId="11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1915589</xdr:colOff>
      <xdr:row>4</xdr:row>
      <xdr:rowOff>201085</xdr:rowOff>
    </xdr:from>
    <xdr:to>
      <xdr:col>3</xdr:col>
      <xdr:colOff>211666</xdr:colOff>
      <xdr:row>5</xdr:row>
      <xdr:rowOff>21167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9DE91DC-1A0C-4595-BD17-BFD20AB8DCEA}"/>
            </a:ext>
          </a:extLst>
        </xdr:cNvPr>
        <xdr:cNvSpPr txBox="1"/>
      </xdr:nvSpPr>
      <xdr:spPr>
        <a:xfrm>
          <a:off x="1915589" y="1259418"/>
          <a:ext cx="2254244" cy="116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050" i="1"/>
            <a:t>Cf Onglet "Barêmes de rémunération"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90" zoomScaleNormal="90" workbookViewId="0">
      <selection activeCell="G12" sqref="G12"/>
    </sheetView>
  </sheetViews>
  <sheetFormatPr baseColWidth="10" defaultRowHeight="15" x14ac:dyDescent="0.25"/>
  <cols>
    <col min="1" max="1" width="24.5703125" customWidth="1"/>
    <col min="2" max="4" width="18.7109375" customWidth="1"/>
    <col min="5" max="5" width="9.42578125" customWidth="1"/>
    <col min="6" max="6" width="27.5703125" customWidth="1"/>
    <col min="7" max="7" width="14.7109375" customWidth="1"/>
    <col min="8" max="8" width="15.42578125" customWidth="1"/>
    <col min="9" max="9" width="14.85546875" customWidth="1"/>
  </cols>
  <sheetData>
    <row r="1" spans="1:9" s="1" customFormat="1" ht="21" x14ac:dyDescent="0.35">
      <c r="A1" s="86" t="s">
        <v>94</v>
      </c>
      <c r="B1" s="86"/>
      <c r="C1" s="86"/>
      <c r="D1" s="86"/>
      <c r="E1" s="39"/>
      <c r="F1" s="39"/>
    </row>
    <row r="2" spans="1:9" s="1" customFormat="1" ht="12" customHeight="1" x14ac:dyDescent="0.25"/>
    <row r="3" spans="1:9" s="1" customFormat="1" ht="24.75" customHeight="1" x14ac:dyDescent="0.25">
      <c r="A3" s="25" t="s">
        <v>21</v>
      </c>
      <c r="B3" s="133"/>
      <c r="C3" s="134"/>
    </row>
    <row r="4" spans="1:9" s="1" customFormat="1" ht="13.5" customHeight="1" x14ac:dyDescent="0.25">
      <c r="A4" s="25"/>
      <c r="B4" s="25"/>
      <c r="C4" s="25"/>
      <c r="D4" s="25"/>
      <c r="F4" s="25"/>
    </row>
    <row r="5" spans="1:9" s="1" customFormat="1" ht="23.25" customHeight="1" x14ac:dyDescent="0.25">
      <c r="A5" s="40" t="s">
        <v>44</v>
      </c>
      <c r="B5" s="135"/>
      <c r="C5" s="136"/>
      <c r="D5" s="137"/>
    </row>
    <row r="6" spans="1:9" s="1" customFormat="1" ht="4.5" customHeight="1" x14ac:dyDescent="0.25">
      <c r="A6" s="23"/>
      <c r="B6" s="9"/>
      <c r="C6" s="9"/>
      <c r="D6" s="9"/>
    </row>
    <row r="7" spans="1:9" s="1" customFormat="1" ht="23.25" customHeight="1" x14ac:dyDescent="0.25">
      <c r="A7" s="29" t="s">
        <v>45</v>
      </c>
      <c r="B7" s="138"/>
      <c r="C7" s="139"/>
    </row>
    <row r="8" spans="1:9" s="1" customFormat="1" ht="12" customHeight="1" x14ac:dyDescent="0.25">
      <c r="A8" s="23"/>
      <c r="B8" s="9"/>
      <c r="C8" s="9"/>
      <c r="D8" s="9"/>
    </row>
    <row r="9" spans="1:9" ht="47.25" customHeight="1" x14ac:dyDescent="0.25">
      <c r="A9" s="24" t="s">
        <v>22</v>
      </c>
      <c r="B9" s="138"/>
      <c r="C9" s="140"/>
      <c r="D9" s="139"/>
      <c r="H9" s="28"/>
    </row>
    <row r="10" spans="1:9" ht="9" customHeight="1" x14ac:dyDescent="0.25">
      <c r="A10" s="25"/>
      <c r="B10" s="8"/>
      <c r="C10" s="8"/>
      <c r="D10" s="8"/>
    </row>
    <row r="11" spans="1:9" ht="22.5" customHeight="1" x14ac:dyDescent="0.25">
      <c r="A11" s="23" t="s">
        <v>23</v>
      </c>
      <c r="B11" s="150"/>
      <c r="C11" s="151"/>
      <c r="D11" s="1"/>
    </row>
    <row r="12" spans="1:9" s="1" customFormat="1" ht="10.5" customHeight="1" x14ac:dyDescent="0.25">
      <c r="A12" s="23"/>
      <c r="B12" s="9"/>
      <c r="C12" s="9"/>
      <c r="D12" s="9"/>
    </row>
    <row r="13" spans="1:9" ht="19.5" customHeight="1" x14ac:dyDescent="0.25">
      <c r="A13" s="23" t="s">
        <v>17</v>
      </c>
      <c r="B13" s="141"/>
      <c r="C13" s="10" t="s">
        <v>16</v>
      </c>
      <c r="D13" s="141"/>
    </row>
    <row r="14" spans="1:9" ht="10.5" customHeight="1" x14ac:dyDescent="0.25">
      <c r="A14" s="23"/>
      <c r="B14" s="9"/>
      <c r="C14" s="9"/>
      <c r="D14" s="9"/>
    </row>
    <row r="15" spans="1:9" ht="27" customHeight="1" x14ac:dyDescent="0.25">
      <c r="A15" s="25" t="s">
        <v>24</v>
      </c>
      <c r="B15" s="142"/>
      <c r="C15" s="142"/>
      <c r="D15" s="142"/>
      <c r="F15" s="116" t="s">
        <v>89</v>
      </c>
      <c r="G15" s="149"/>
      <c r="H15" s="149"/>
      <c r="I15" s="149"/>
    </row>
    <row r="16" spans="1:9" s="1" customFormat="1" ht="7.5" customHeight="1" x14ac:dyDescent="0.25">
      <c r="A16" s="23"/>
      <c r="B16" s="9"/>
      <c r="C16" s="9"/>
      <c r="D16" s="9"/>
    </row>
    <row r="17" spans="1:10" ht="25.5" customHeight="1" x14ac:dyDescent="0.25">
      <c r="A17" s="38" t="s">
        <v>79</v>
      </c>
      <c r="B17" s="143"/>
      <c r="C17" s="144"/>
      <c r="D17" s="145"/>
      <c r="E17" s="1"/>
    </row>
    <row r="18" spans="1:10" s="1" customFormat="1" ht="9.75" customHeight="1" x14ac:dyDescent="0.25">
      <c r="A18" s="23"/>
      <c r="B18" s="9"/>
      <c r="C18" s="9"/>
      <c r="D18" s="9"/>
    </row>
    <row r="19" spans="1:10" ht="18.75" customHeight="1" x14ac:dyDescent="0.25">
      <c r="A19" s="25" t="s">
        <v>18</v>
      </c>
      <c r="B19" s="146"/>
      <c r="C19" s="147"/>
      <c r="D19" s="148"/>
      <c r="E19" s="1"/>
    </row>
    <row r="20" spans="1:10" s="1" customFormat="1" ht="9" customHeight="1" x14ac:dyDescent="0.25">
      <c r="A20" s="26"/>
    </row>
    <row r="21" spans="1:10" s="1" customFormat="1" ht="19.5" customHeight="1" x14ac:dyDescent="0.25">
      <c r="A21" s="25" t="s">
        <v>19</v>
      </c>
      <c r="B21" s="146"/>
      <c r="C21" s="147"/>
      <c r="D21" s="148"/>
    </row>
    <row r="22" spans="1:10" s="1" customFormat="1" ht="6.75" customHeight="1" x14ac:dyDescent="0.25">
      <c r="A22" s="26"/>
    </row>
    <row r="23" spans="1:10" ht="19.5" customHeight="1" x14ac:dyDescent="0.25">
      <c r="A23" s="25" t="s">
        <v>20</v>
      </c>
      <c r="B23" s="146"/>
      <c r="C23" s="147"/>
      <c r="D23" s="148"/>
      <c r="E23" s="1"/>
    </row>
    <row r="24" spans="1:10" s="1" customFormat="1" ht="22.5" customHeight="1" thickBot="1" x14ac:dyDescent="0.3">
      <c r="A24" s="26"/>
      <c r="F24" s="76" t="s">
        <v>82</v>
      </c>
    </row>
    <row r="25" spans="1:10" ht="19.5" customHeight="1" x14ac:dyDescent="0.25">
      <c r="A25" s="78" t="s">
        <v>38</v>
      </c>
      <c r="B25" s="79"/>
      <c r="C25" s="79"/>
      <c r="D25" s="80"/>
      <c r="F25" s="83" t="s">
        <v>39</v>
      </c>
      <c r="G25" s="84"/>
      <c r="H25" s="84"/>
      <c r="I25" s="84"/>
      <c r="J25" s="85"/>
    </row>
    <row r="26" spans="1:10" s="1" customFormat="1" ht="12" customHeight="1" x14ac:dyDescent="0.25">
      <c r="A26" s="91" t="s">
        <v>15</v>
      </c>
      <c r="B26" s="92"/>
      <c r="C26" s="92"/>
      <c r="D26" s="41"/>
      <c r="G26" s="47"/>
      <c r="H26" s="48"/>
      <c r="I26" s="55"/>
      <c r="J26" s="56"/>
    </row>
    <row r="27" spans="1:10" x14ac:dyDescent="0.25">
      <c r="A27" s="97"/>
      <c r="B27" s="95" t="s">
        <v>41</v>
      </c>
      <c r="C27" s="95" t="s">
        <v>40</v>
      </c>
      <c r="D27" s="93" t="s">
        <v>1</v>
      </c>
      <c r="F27" s="87"/>
      <c r="G27" s="89" t="s">
        <v>42</v>
      </c>
      <c r="H27" s="89" t="s">
        <v>40</v>
      </c>
      <c r="I27" s="88" t="s">
        <v>26</v>
      </c>
      <c r="J27" s="81" t="s">
        <v>48</v>
      </c>
    </row>
    <row r="28" spans="1:10" x14ac:dyDescent="0.25">
      <c r="A28" s="97"/>
      <c r="B28" s="96"/>
      <c r="C28" s="96"/>
      <c r="D28" s="94"/>
      <c r="F28" s="87"/>
      <c r="G28" s="90"/>
      <c r="H28" s="90"/>
      <c r="I28" s="88"/>
      <c r="J28" s="82"/>
    </row>
    <row r="29" spans="1:10" x14ac:dyDescent="0.25">
      <c r="A29" s="42" t="s">
        <v>2</v>
      </c>
      <c r="B29" s="30">
        <f>'Fiche financière'!F11</f>
        <v>0</v>
      </c>
      <c r="C29" s="30">
        <f>'Fiche financière'!D23</f>
        <v>0</v>
      </c>
      <c r="D29" s="43">
        <f>B29+C29</f>
        <v>0</v>
      </c>
      <c r="F29" s="49" t="s">
        <v>90</v>
      </c>
      <c r="G29" s="50"/>
      <c r="H29" s="50"/>
      <c r="I29" s="50">
        <f t="shared" ref="I29:I30" si="0">SUM(G29:H29)</f>
        <v>0</v>
      </c>
      <c r="J29" s="61"/>
    </row>
    <row r="30" spans="1:10" x14ac:dyDescent="0.25">
      <c r="A30" s="42" t="s">
        <v>5</v>
      </c>
      <c r="B30" s="30">
        <f>'Fiche financière'!G11</f>
        <v>0</v>
      </c>
      <c r="C30" s="30">
        <f>'Fiche financière'!E23</f>
        <v>0</v>
      </c>
      <c r="D30" s="43">
        <f t="shared" ref="D30:D32" si="1">B30+C30</f>
        <v>0</v>
      </c>
      <c r="F30" s="49" t="s">
        <v>91</v>
      </c>
      <c r="G30" s="50"/>
      <c r="H30" s="50"/>
      <c r="I30" s="50">
        <f t="shared" si="0"/>
        <v>0</v>
      </c>
      <c r="J30" s="61"/>
    </row>
    <row r="31" spans="1:10" x14ac:dyDescent="0.25">
      <c r="A31" s="42" t="s">
        <v>4</v>
      </c>
      <c r="B31" s="30">
        <f>'Fiche financière'!H11</f>
        <v>0</v>
      </c>
      <c r="C31" s="30">
        <f>'Fiche financière'!F23</f>
        <v>0</v>
      </c>
      <c r="D31" s="43">
        <f t="shared" si="1"/>
        <v>0</v>
      </c>
      <c r="F31" s="49" t="s">
        <v>92</v>
      </c>
      <c r="G31" s="50"/>
      <c r="H31" s="50"/>
      <c r="I31" s="50">
        <f>SUM(G31:H31)</f>
        <v>0</v>
      </c>
      <c r="J31" s="61"/>
    </row>
    <row r="32" spans="1:10" x14ac:dyDescent="0.25">
      <c r="A32" s="42" t="s">
        <v>3</v>
      </c>
      <c r="B32" s="30">
        <f>'Fiche financière'!I11</f>
        <v>0</v>
      </c>
      <c r="C32" s="30">
        <f>'Fiche financière'!G23</f>
        <v>0</v>
      </c>
      <c r="D32" s="43">
        <f t="shared" si="1"/>
        <v>0</v>
      </c>
      <c r="F32" s="49" t="s">
        <v>93</v>
      </c>
      <c r="G32" s="50"/>
      <c r="H32" s="50"/>
      <c r="I32" s="50">
        <f>SUM(G32:H32)</f>
        <v>0</v>
      </c>
      <c r="J32" s="61"/>
    </row>
    <row r="33" spans="1:10" s="5" customFormat="1" ht="21" customHeight="1" thickBot="1" x14ac:dyDescent="0.3">
      <c r="A33" s="44" t="s">
        <v>1</v>
      </c>
      <c r="B33" s="45">
        <f>SUM(B29:B32)</f>
        <v>0</v>
      </c>
      <c r="C33" s="45">
        <f>SUM(C29:C32)</f>
        <v>0</v>
      </c>
      <c r="D33" s="46">
        <f>SUM(D29:D32)</f>
        <v>0</v>
      </c>
      <c r="E33" s="11"/>
      <c r="F33" s="51" t="s">
        <v>1</v>
      </c>
      <c r="G33" s="52">
        <f t="shared" ref="G33:H33" si="2">SUM(G31:G32)</f>
        <v>0</v>
      </c>
      <c r="H33" s="52">
        <f t="shared" si="2"/>
        <v>0</v>
      </c>
      <c r="I33" s="52">
        <f>SUM(G33:H33)</f>
        <v>0</v>
      </c>
      <c r="J33" s="57"/>
    </row>
    <row r="34" spans="1:10" s="5" customFormat="1" ht="21.75" customHeight="1" x14ac:dyDescent="0.25">
      <c r="A34" s="6"/>
      <c r="B34" s="7"/>
      <c r="C34" s="7"/>
      <c r="D34" s="7"/>
    </row>
    <row r="35" spans="1:10" s="1" customFormat="1" ht="17.25" customHeight="1" x14ac:dyDescent="0.25"/>
    <row r="36" spans="1:10" ht="12.75" customHeight="1" x14ac:dyDescent="0.25"/>
    <row r="37" spans="1:10" ht="15" customHeight="1" x14ac:dyDescent="0.25"/>
    <row r="39" spans="1:10" s="1" customFormat="1" x14ac:dyDescent="0.25"/>
    <row r="40" spans="1:10" s="1" customFormat="1" x14ac:dyDescent="0.25"/>
    <row r="43" spans="1:10" ht="21" customHeight="1" x14ac:dyDescent="0.25">
      <c r="F43" s="22"/>
    </row>
  </sheetData>
  <mergeCells count="24">
    <mergeCell ref="J27:J28"/>
    <mergeCell ref="F25:J25"/>
    <mergeCell ref="A1:D1"/>
    <mergeCell ref="B11:C11"/>
    <mergeCell ref="B5:D5"/>
    <mergeCell ref="B7:C7"/>
    <mergeCell ref="F27:F28"/>
    <mergeCell ref="I27:I28"/>
    <mergeCell ref="G27:G28"/>
    <mergeCell ref="H27:H28"/>
    <mergeCell ref="A26:C26"/>
    <mergeCell ref="B15:D15"/>
    <mergeCell ref="D27:D28"/>
    <mergeCell ref="B27:B28"/>
    <mergeCell ref="C27:C28"/>
    <mergeCell ref="A27:A28"/>
    <mergeCell ref="A25:D25"/>
    <mergeCell ref="B17:D17"/>
    <mergeCell ref="B3:C3"/>
    <mergeCell ref="B9:D9"/>
    <mergeCell ref="B19:D19"/>
    <mergeCell ref="B21:D21"/>
    <mergeCell ref="B23:D23"/>
    <mergeCell ref="G15:I15"/>
  </mergeCells>
  <dataValidations count="1">
    <dataValidation allowBlank="1" showInputMessage="1" showErrorMessage="1" prompt="Format date : jj/mm/aa" sqref="B13 D13" xr:uid="{C88F5AE6-5791-4BAB-8970-A35F1B4EA907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&amp;L&amp;G</oddHeader>
  </headerFooter>
  <ignoredErrors>
    <ignoredError sqref="D33 G29:I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hoisir dans la liste " xr:uid="{00000000-0002-0000-0000-000001000000}">
          <x14:formula1>
            <xm:f>Feuil1!$A$6:$A$12</xm:f>
          </x14:formula1>
          <xm:sqref>B5</xm:sqref>
        </x14:dataValidation>
        <x14:dataValidation type="list" allowBlank="1" showInputMessage="1" showErrorMessage="1" promptTitle="Choisir dans la liste" xr:uid="{00000000-0002-0000-0000-000000000000}">
          <x14:formula1>
            <xm:f>Feuil1!$A$1:$A$3</xm:f>
          </x14:formula1>
          <xm:sqref>B3:C3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zoomScale="90" zoomScaleNormal="90" workbookViewId="0">
      <selection activeCell="J24" sqref="J24"/>
    </sheetView>
  </sheetViews>
  <sheetFormatPr baseColWidth="10" defaultColWidth="12.42578125" defaultRowHeight="15" x14ac:dyDescent="0.25"/>
  <cols>
    <col min="1" max="1" width="28.85546875" style="2" customWidth="1"/>
    <col min="2" max="2" width="14.28515625" customWidth="1"/>
    <col min="3" max="3" width="16.140625" style="1" customWidth="1"/>
    <col min="4" max="4" width="14.140625" customWidth="1"/>
    <col min="5" max="5" width="14.5703125" customWidth="1"/>
    <col min="6" max="6" width="15.28515625" customWidth="1"/>
    <col min="7" max="10" width="15.85546875" customWidth="1"/>
    <col min="11" max="11" width="15.42578125" customWidth="1"/>
    <col min="12" max="12" width="14.85546875" customWidth="1"/>
  </cols>
  <sheetData>
    <row r="1" spans="1:12" s="1" customFormat="1" ht="22.5" customHeight="1" x14ac:dyDescent="0.25">
      <c r="A1" s="60" t="s">
        <v>23</v>
      </c>
      <c r="B1" s="107">
        <f>'RECAP-PROJET'!B11:C11</f>
        <v>0</v>
      </c>
      <c r="C1" s="107"/>
    </row>
    <row r="2" spans="1:12" s="1" customFormat="1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21" x14ac:dyDescent="0.35">
      <c r="A3" s="105" t="s">
        <v>8</v>
      </c>
      <c r="B3" s="106"/>
      <c r="C3" s="106"/>
      <c r="D3" s="106"/>
      <c r="E3" s="106"/>
      <c r="F3" s="106"/>
      <c r="G3" s="106"/>
      <c r="H3" s="106"/>
      <c r="I3" s="106"/>
      <c r="J3" s="106"/>
      <c r="K3" s="1"/>
      <c r="L3" s="1"/>
    </row>
    <row r="4" spans="1:12" s="4" customFormat="1" ht="24.75" customHeight="1" x14ac:dyDescent="0.25">
      <c r="A4" s="111" t="s">
        <v>0</v>
      </c>
      <c r="B4" s="103" t="s">
        <v>11</v>
      </c>
      <c r="C4" s="103" t="s">
        <v>10</v>
      </c>
      <c r="D4" s="103" t="s">
        <v>30</v>
      </c>
      <c r="E4" s="104" t="s">
        <v>25</v>
      </c>
      <c r="F4" s="98" t="s">
        <v>46</v>
      </c>
      <c r="G4" s="99"/>
      <c r="H4" s="99"/>
      <c r="I4" s="100"/>
      <c r="J4" s="110" t="s">
        <v>36</v>
      </c>
    </row>
    <row r="5" spans="1:12" ht="23.25" customHeight="1" x14ac:dyDescent="0.25">
      <c r="A5" s="111"/>
      <c r="B5" s="103"/>
      <c r="C5" s="103"/>
      <c r="D5" s="103"/>
      <c r="E5" s="104"/>
      <c r="F5" s="31" t="s">
        <v>2</v>
      </c>
      <c r="G5" s="27" t="s">
        <v>27</v>
      </c>
      <c r="H5" s="27" t="s">
        <v>28</v>
      </c>
      <c r="I5" s="27" t="s">
        <v>29</v>
      </c>
      <c r="J5" s="110"/>
    </row>
    <row r="6" spans="1:12" s="75" customFormat="1" ht="18.75" customHeight="1" x14ac:dyDescent="0.25">
      <c r="A6" s="72" t="s">
        <v>53</v>
      </c>
      <c r="B6" s="71"/>
      <c r="C6" s="73"/>
      <c r="D6" s="74"/>
      <c r="E6" s="71" t="s">
        <v>78</v>
      </c>
      <c r="F6" s="71"/>
      <c r="G6" s="71"/>
      <c r="H6" s="71"/>
      <c r="I6" s="71"/>
      <c r="J6" s="71"/>
    </row>
    <row r="7" spans="1:12" ht="18.75" customHeight="1" x14ac:dyDescent="0.25">
      <c r="A7" s="59" t="s">
        <v>77</v>
      </c>
      <c r="B7" s="16"/>
      <c r="C7" s="14"/>
      <c r="D7" s="70">
        <f>B7*C7</f>
        <v>0</v>
      </c>
      <c r="E7" s="53"/>
      <c r="F7" s="16"/>
      <c r="G7" s="16"/>
      <c r="H7" s="16"/>
      <c r="I7" s="16"/>
      <c r="J7" s="32"/>
    </row>
    <row r="8" spans="1:12" ht="18.75" customHeight="1" x14ac:dyDescent="0.25">
      <c r="A8" s="59" t="s">
        <v>76</v>
      </c>
      <c r="B8" s="16"/>
      <c r="C8" s="14"/>
      <c r="D8" s="70">
        <f t="shared" ref="D8:D10" si="0">B8*C8</f>
        <v>0</v>
      </c>
      <c r="E8" s="53"/>
      <c r="F8" s="16"/>
      <c r="G8" s="16"/>
      <c r="H8" s="16"/>
      <c r="I8" s="16"/>
      <c r="J8" s="32"/>
    </row>
    <row r="9" spans="1:12" ht="18.75" customHeight="1" x14ac:dyDescent="0.25">
      <c r="A9" s="58" t="s">
        <v>49</v>
      </c>
      <c r="B9" s="16"/>
      <c r="C9" s="14"/>
      <c r="D9" s="70">
        <f t="shared" si="0"/>
        <v>0</v>
      </c>
      <c r="E9" s="53"/>
      <c r="F9" s="16"/>
      <c r="G9" s="16"/>
      <c r="H9" s="16"/>
      <c r="I9" s="16"/>
      <c r="J9" s="32"/>
    </row>
    <row r="10" spans="1:12" s="4" customFormat="1" ht="18.75" customHeight="1" x14ac:dyDescent="0.25">
      <c r="A10" s="59" t="s">
        <v>47</v>
      </c>
      <c r="B10" s="16"/>
      <c r="C10" s="15"/>
      <c r="D10" s="70">
        <f t="shared" si="0"/>
        <v>0</v>
      </c>
      <c r="E10" s="69"/>
      <c r="F10" s="17"/>
      <c r="G10" s="17"/>
      <c r="H10" s="17"/>
      <c r="I10" s="17"/>
      <c r="J10" s="33"/>
    </row>
    <row r="11" spans="1:12" s="5" customFormat="1" ht="30.75" customHeight="1" x14ac:dyDescent="0.25">
      <c r="A11" s="37" t="s">
        <v>1</v>
      </c>
      <c r="B11" s="18">
        <f t="shared" ref="B11:J11" si="1">SUM(B6:B10)</f>
        <v>0</v>
      </c>
      <c r="C11" s="54">
        <f t="shared" si="1"/>
        <v>0</v>
      </c>
      <c r="D11" s="18">
        <f>SUM(D6:D10)</f>
        <v>0</v>
      </c>
      <c r="E11" s="53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34">
        <f t="shared" si="1"/>
        <v>0</v>
      </c>
      <c r="K11" s="21" t="str">
        <f>IF(E11+J11=D11,"ok","err")</f>
        <v>ok</v>
      </c>
    </row>
    <row r="12" spans="1:12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1:12" ht="21" customHeight="1" x14ac:dyDescent="0.35">
      <c r="A13" s="117" t="s">
        <v>9</v>
      </c>
      <c r="B13" s="118"/>
      <c r="C13" s="118"/>
      <c r="D13" s="118"/>
      <c r="E13" s="118"/>
      <c r="F13" s="118"/>
      <c r="G13" s="118"/>
      <c r="H13" s="118"/>
    </row>
    <row r="14" spans="1:12" ht="17.25" customHeight="1" x14ac:dyDescent="0.25">
      <c r="A14" s="126" t="s">
        <v>0</v>
      </c>
      <c r="B14" s="126"/>
      <c r="C14" s="127" t="s">
        <v>12</v>
      </c>
      <c r="D14" s="121" t="s">
        <v>46</v>
      </c>
      <c r="E14" s="122"/>
      <c r="F14" s="122"/>
      <c r="G14" s="123"/>
      <c r="H14" s="101" t="s">
        <v>37</v>
      </c>
    </row>
    <row r="15" spans="1:12" ht="28.5" customHeight="1" x14ac:dyDescent="0.25">
      <c r="A15" s="126"/>
      <c r="B15" s="126"/>
      <c r="C15" s="128"/>
      <c r="D15" s="124" t="s">
        <v>2</v>
      </c>
      <c r="E15" s="125" t="s">
        <v>27</v>
      </c>
      <c r="F15" s="125" t="s">
        <v>28</v>
      </c>
      <c r="G15" s="125" t="s">
        <v>29</v>
      </c>
      <c r="H15" s="102"/>
    </row>
    <row r="16" spans="1:12" ht="26.25" customHeight="1" x14ac:dyDescent="0.25">
      <c r="A16" s="108" t="s">
        <v>50</v>
      </c>
      <c r="B16" s="108"/>
      <c r="C16" s="119">
        <f>SUM(D16:G16)</f>
        <v>0</v>
      </c>
      <c r="D16" s="20"/>
      <c r="E16" s="20"/>
      <c r="F16" s="20"/>
      <c r="G16" s="20"/>
      <c r="H16" s="35"/>
    </row>
    <row r="17" spans="1:8" ht="26.25" customHeight="1" x14ac:dyDescent="0.25">
      <c r="A17" s="108" t="s">
        <v>51</v>
      </c>
      <c r="B17" s="108"/>
      <c r="C17" s="119">
        <f t="shared" ref="C17:C22" si="2">SUM(D17:G17)</f>
        <v>0</v>
      </c>
      <c r="D17" s="20"/>
      <c r="E17" s="20"/>
      <c r="F17" s="20"/>
      <c r="G17" s="20"/>
      <c r="H17" s="35"/>
    </row>
    <row r="18" spans="1:8" ht="38.25" customHeight="1" x14ac:dyDescent="0.25">
      <c r="A18" s="108" t="s">
        <v>54</v>
      </c>
      <c r="B18" s="108"/>
      <c r="C18" s="119">
        <f t="shared" si="2"/>
        <v>0</v>
      </c>
      <c r="D18" s="20"/>
      <c r="E18" s="20"/>
      <c r="F18" s="20"/>
      <c r="G18" s="20"/>
      <c r="H18" s="35"/>
    </row>
    <row r="19" spans="1:8" ht="23.25" customHeight="1" x14ac:dyDescent="0.25">
      <c r="A19" s="109" t="s">
        <v>7</v>
      </c>
      <c r="B19" s="109"/>
      <c r="C19" s="119">
        <f t="shared" si="2"/>
        <v>0</v>
      </c>
      <c r="D19" s="20"/>
      <c r="E19" s="20"/>
      <c r="F19" s="20"/>
      <c r="G19" s="20"/>
      <c r="H19" s="35"/>
    </row>
    <row r="20" spans="1:8" ht="24.75" customHeight="1" x14ac:dyDescent="0.25">
      <c r="A20" s="108" t="s">
        <v>52</v>
      </c>
      <c r="B20" s="108"/>
      <c r="C20" s="119">
        <f t="shared" si="2"/>
        <v>0</v>
      </c>
      <c r="D20" s="20"/>
      <c r="E20" s="20"/>
      <c r="F20" s="20"/>
      <c r="G20" s="20"/>
      <c r="H20" s="35"/>
    </row>
    <row r="21" spans="1:8" s="1" customFormat="1" ht="21.75" customHeight="1" x14ac:dyDescent="0.25">
      <c r="A21" s="109" t="s">
        <v>6</v>
      </c>
      <c r="B21" s="109"/>
      <c r="C21" s="119">
        <f t="shared" si="2"/>
        <v>0</v>
      </c>
      <c r="D21" s="20"/>
      <c r="E21" s="20"/>
      <c r="F21" s="20"/>
      <c r="G21" s="20"/>
      <c r="H21" s="35"/>
    </row>
    <row r="22" spans="1:8" s="1" customFormat="1" ht="22.5" customHeight="1" x14ac:dyDescent="0.25">
      <c r="A22" s="108" t="s">
        <v>75</v>
      </c>
      <c r="B22" s="108"/>
      <c r="C22" s="119">
        <f t="shared" si="2"/>
        <v>0</v>
      </c>
      <c r="D22" s="20"/>
      <c r="E22" s="20"/>
      <c r="F22" s="20"/>
      <c r="G22" s="20"/>
      <c r="H22" s="35"/>
    </row>
    <row r="23" spans="1:8" ht="29.25" customHeight="1" x14ac:dyDescent="0.25">
      <c r="A23" s="121" t="s">
        <v>1</v>
      </c>
      <c r="B23" s="123"/>
      <c r="C23" s="120">
        <f t="shared" ref="C23:H23" si="3">SUM(C16:C22)</f>
        <v>0</v>
      </c>
      <c r="D23" s="129">
        <f t="shared" si="3"/>
        <v>0</v>
      </c>
      <c r="E23" s="129">
        <f t="shared" si="3"/>
        <v>0</v>
      </c>
      <c r="F23" s="129">
        <f t="shared" si="3"/>
        <v>0</v>
      </c>
      <c r="G23" s="129">
        <f t="shared" si="3"/>
        <v>0</v>
      </c>
      <c r="H23" s="36">
        <f t="shared" si="3"/>
        <v>0</v>
      </c>
    </row>
    <row r="26" spans="1:8" ht="19.5" customHeight="1" x14ac:dyDescent="0.25">
      <c r="A26" s="130" t="s">
        <v>43</v>
      </c>
      <c r="B26" s="131">
        <f>E11+C23</f>
        <v>0</v>
      </c>
    </row>
    <row r="27" spans="1:8" ht="12.75" customHeight="1" x14ac:dyDescent="0.25">
      <c r="A27" s="77"/>
    </row>
    <row r="28" spans="1:8" x14ac:dyDescent="0.25">
      <c r="A28" s="132" t="s">
        <v>85</v>
      </c>
    </row>
    <row r="29" spans="1:8" x14ac:dyDescent="0.25">
      <c r="A29" s="132" t="s">
        <v>83</v>
      </c>
    </row>
  </sheetData>
  <mergeCells count="22">
    <mergeCell ref="B1:C1"/>
    <mergeCell ref="A23:B23"/>
    <mergeCell ref="A17:B17"/>
    <mergeCell ref="A22:B22"/>
    <mergeCell ref="A14:B15"/>
    <mergeCell ref="A16:B16"/>
    <mergeCell ref="A20:B20"/>
    <mergeCell ref="A18:B18"/>
    <mergeCell ref="A19:B19"/>
    <mergeCell ref="A21:B21"/>
    <mergeCell ref="A3:J3"/>
    <mergeCell ref="J4:J5"/>
    <mergeCell ref="D4:D5"/>
    <mergeCell ref="F4:I4"/>
    <mergeCell ref="A4:A5"/>
    <mergeCell ref="C4:C5"/>
    <mergeCell ref="D14:G14"/>
    <mergeCell ref="H14:H15"/>
    <mergeCell ref="C14:C15"/>
    <mergeCell ref="B4:B5"/>
    <mergeCell ref="E4:E5"/>
    <mergeCell ref="A13:H13"/>
  </mergeCells>
  <pageMargins left="0.51181102362204722" right="0.51181102362204722" top="0.74803149606299213" bottom="0.74803149606299213" header="0.31496062992125984" footer="0.31496062992125984"/>
  <pageSetup paperSize="9" scale="74" orientation="landscape" r:id="rId1"/>
  <headerFooter>
    <oddHeader>&amp;C&amp;"-,Gras"&amp;12Appel à projet 2023 
Fiche financière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4F7A-DA83-4B41-B429-8DCA84D811F1}">
  <dimension ref="A1:E23"/>
  <sheetViews>
    <sheetView workbookViewId="0">
      <selection activeCell="J8" sqref="J8"/>
    </sheetView>
  </sheetViews>
  <sheetFormatPr baseColWidth="10" defaultColWidth="8" defaultRowHeight="15" x14ac:dyDescent="0.25"/>
  <cols>
    <col min="1" max="1" width="18.85546875" style="62" customWidth="1"/>
    <col min="2" max="2" width="1.85546875" style="62" customWidth="1"/>
    <col min="3" max="3" width="20.85546875" style="62" customWidth="1"/>
    <col min="4" max="4" width="13.140625" style="62" customWidth="1"/>
    <col min="5" max="5" width="19.5703125" style="62" customWidth="1"/>
    <col min="6" max="16384" width="8" style="62"/>
  </cols>
  <sheetData>
    <row r="1" spans="1:5" ht="15.75" x14ac:dyDescent="0.25">
      <c r="A1" s="180" t="s">
        <v>84</v>
      </c>
    </row>
    <row r="2" spans="1:5" ht="20.25" customHeight="1" x14ac:dyDescent="0.25">
      <c r="A2" s="63"/>
    </row>
    <row r="3" spans="1:5" ht="34.5" customHeight="1" x14ac:dyDescent="0.25">
      <c r="A3" s="64" t="s">
        <v>55</v>
      </c>
      <c r="B3" s="177" t="s">
        <v>56</v>
      </c>
      <c r="C3" s="178"/>
      <c r="D3" s="179"/>
      <c r="E3" s="65" t="s">
        <v>57</v>
      </c>
    </row>
    <row r="4" spans="1:5" ht="17.25" customHeight="1" x14ac:dyDescent="0.25">
      <c r="A4" s="114" t="s">
        <v>67</v>
      </c>
      <c r="B4" s="164" t="s">
        <v>68</v>
      </c>
      <c r="C4" s="165"/>
      <c r="D4" s="166"/>
      <c r="E4" s="174" t="s">
        <v>58</v>
      </c>
    </row>
    <row r="5" spans="1:5" ht="31.5" customHeight="1" x14ac:dyDescent="0.25">
      <c r="A5" s="115"/>
      <c r="B5" s="167" t="s">
        <v>69</v>
      </c>
      <c r="C5" s="168"/>
      <c r="D5" s="169"/>
      <c r="E5" s="174" t="s">
        <v>59</v>
      </c>
    </row>
    <row r="6" spans="1:5" ht="17.25" customHeight="1" x14ac:dyDescent="0.25">
      <c r="A6" s="112" t="s">
        <v>60</v>
      </c>
      <c r="B6" s="161" t="s">
        <v>70</v>
      </c>
      <c r="C6" s="162"/>
      <c r="D6" s="163"/>
      <c r="E6" s="174" t="s">
        <v>61</v>
      </c>
    </row>
    <row r="7" spans="1:5" ht="17.25" customHeight="1" x14ac:dyDescent="0.25">
      <c r="A7" s="170"/>
      <c r="B7" s="173" t="s">
        <v>71</v>
      </c>
      <c r="C7" s="173"/>
      <c r="D7" s="173"/>
      <c r="E7" s="175" t="s">
        <v>62</v>
      </c>
    </row>
    <row r="8" spans="1:5" ht="17.25" customHeight="1" x14ac:dyDescent="0.25">
      <c r="A8" s="171" t="s">
        <v>63</v>
      </c>
      <c r="B8" s="173" t="s">
        <v>72</v>
      </c>
      <c r="C8" s="173"/>
      <c r="D8" s="173"/>
      <c r="E8" s="175" t="s">
        <v>64</v>
      </c>
    </row>
    <row r="9" spans="1:5" ht="17.25" customHeight="1" x14ac:dyDescent="0.25">
      <c r="A9" s="170"/>
      <c r="B9" s="173" t="s">
        <v>73</v>
      </c>
      <c r="C9" s="173"/>
      <c r="D9" s="173"/>
      <c r="E9" s="175" t="s">
        <v>65</v>
      </c>
    </row>
    <row r="10" spans="1:5" ht="17.25" customHeight="1" x14ac:dyDescent="0.25">
      <c r="A10" s="172"/>
      <c r="B10" s="173" t="s">
        <v>74</v>
      </c>
      <c r="C10" s="173"/>
      <c r="D10" s="173"/>
      <c r="E10" s="175" t="s">
        <v>66</v>
      </c>
    </row>
    <row r="11" spans="1:5" ht="15" hidden="1" customHeight="1" x14ac:dyDescent="0.25">
      <c r="A11" s="113"/>
      <c r="B11" s="113"/>
      <c r="C11" s="113"/>
      <c r="D11" s="113"/>
      <c r="E11" s="113"/>
    </row>
    <row r="12" spans="1:5" ht="15" hidden="1" customHeight="1" x14ac:dyDescent="0.25">
      <c r="A12" s="113"/>
      <c r="B12" s="113"/>
      <c r="C12" s="113"/>
      <c r="D12" s="113"/>
      <c r="E12" s="113"/>
    </row>
    <row r="13" spans="1:5" ht="15" hidden="1" customHeight="1" x14ac:dyDescent="0.25">
      <c r="A13" s="113"/>
      <c r="B13" s="113"/>
      <c r="C13" s="113"/>
      <c r="D13" s="113"/>
      <c r="E13" s="113"/>
    </row>
    <row r="15" spans="1:5" ht="33" customHeight="1" x14ac:dyDescent="0.25">
      <c r="A15" s="154" t="s">
        <v>98</v>
      </c>
      <c r="B15" s="155"/>
      <c r="C15" s="155"/>
      <c r="D15" s="155"/>
      <c r="E15" s="176">
        <v>575</v>
      </c>
    </row>
    <row r="17" spans="1:5" ht="19.5" customHeight="1" x14ac:dyDescent="0.25">
      <c r="A17" s="19" t="s">
        <v>97</v>
      </c>
      <c r="B17" s="12"/>
      <c r="C17" s="13"/>
      <c r="D17" s="13"/>
      <c r="E17" s="12"/>
    </row>
    <row r="18" spans="1:5" s="67" customFormat="1" ht="60" x14ac:dyDescent="0.25">
      <c r="A18" s="66" t="s">
        <v>14</v>
      </c>
      <c r="C18" s="152" t="s">
        <v>95</v>
      </c>
      <c r="D18" s="153" t="s">
        <v>96</v>
      </c>
      <c r="E18" s="68" t="s">
        <v>13</v>
      </c>
    </row>
    <row r="19" spans="1:5" s="157" customFormat="1" ht="15.75" x14ac:dyDescent="0.25">
      <c r="A19" s="156">
        <v>1</v>
      </c>
      <c r="C19" s="158">
        <v>11.07</v>
      </c>
      <c r="D19" s="160">
        <v>1678.99</v>
      </c>
      <c r="E19" s="159">
        <f>D19*1.45</f>
        <v>2434.5355</v>
      </c>
    </row>
    <row r="20" spans="1:5" s="157" customFormat="1" ht="15.75" x14ac:dyDescent="0.25">
      <c r="A20" s="156">
        <v>2</v>
      </c>
      <c r="C20" s="158">
        <v>11.13</v>
      </c>
      <c r="D20" s="160">
        <v>1688.09</v>
      </c>
      <c r="E20" s="159">
        <f t="shared" ref="E20:E23" si="0">D20*1.45</f>
        <v>2447.7304999999997</v>
      </c>
    </row>
    <row r="21" spans="1:5" s="157" customFormat="1" ht="15.75" x14ac:dyDescent="0.25">
      <c r="A21" s="156">
        <v>3</v>
      </c>
      <c r="C21" s="158">
        <v>11.33</v>
      </c>
      <c r="D21" s="160">
        <v>1718.42</v>
      </c>
      <c r="E21" s="159">
        <f t="shared" si="0"/>
        <v>2491.7089999999998</v>
      </c>
    </row>
    <row r="22" spans="1:5" s="157" customFormat="1" ht="15.75" x14ac:dyDescent="0.25">
      <c r="A22" s="156">
        <v>4</v>
      </c>
      <c r="C22" s="158">
        <v>12.23</v>
      </c>
      <c r="D22" s="160">
        <v>1854.92</v>
      </c>
      <c r="E22" s="159">
        <f t="shared" si="0"/>
        <v>2689.634</v>
      </c>
    </row>
    <row r="23" spans="1:5" s="157" customFormat="1" ht="15.75" x14ac:dyDescent="0.25">
      <c r="A23" s="156">
        <v>5</v>
      </c>
      <c r="C23" s="158">
        <v>12.79</v>
      </c>
      <c r="D23" s="160">
        <v>1939.86</v>
      </c>
      <c r="E23" s="159">
        <f t="shared" si="0"/>
        <v>2812.7969999999996</v>
      </c>
    </row>
  </sheetData>
  <mergeCells count="13">
    <mergeCell ref="A4:A5"/>
    <mergeCell ref="A6:A7"/>
    <mergeCell ref="B3:D3"/>
    <mergeCell ref="B4:D4"/>
    <mergeCell ref="B5:D5"/>
    <mergeCell ref="B6:D6"/>
    <mergeCell ref="B7:D7"/>
    <mergeCell ref="A8:A10"/>
    <mergeCell ref="A11:E13"/>
    <mergeCell ref="A15:D15"/>
    <mergeCell ref="B8:D8"/>
    <mergeCell ref="B9:D9"/>
    <mergeCell ref="B10:D10"/>
  </mergeCells>
  <pageMargins left="0.7" right="0.7" top="0.75" bottom="0.75" header="0.3" footer="0.3"/>
  <pageSetup paperSize="9" orientation="portrait" r:id="rId1"/>
  <ignoredErrors>
    <ignoredError sqref="E4: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E16" sqref="E16"/>
    </sheetView>
  </sheetViews>
  <sheetFormatPr baseColWidth="10" defaultRowHeight="15" x14ac:dyDescent="0.25"/>
  <sheetData>
    <row r="1" spans="1:1" x14ac:dyDescent="0.25">
      <c r="A1" s="5" t="s">
        <v>80</v>
      </c>
    </row>
    <row r="2" spans="1:1" x14ac:dyDescent="0.25">
      <c r="A2" s="5" t="s">
        <v>81</v>
      </c>
    </row>
    <row r="3" spans="1:1" x14ac:dyDescent="0.25">
      <c r="A3" s="5" t="s">
        <v>86</v>
      </c>
    </row>
    <row r="4" spans="1:1" s="1" customFormat="1" x14ac:dyDescent="0.25">
      <c r="A4" s="5"/>
    </row>
    <row r="6" spans="1:1" x14ac:dyDescent="0.25">
      <c r="A6" s="5" t="s">
        <v>31</v>
      </c>
    </row>
    <row r="7" spans="1:1" x14ac:dyDescent="0.25">
      <c r="A7" s="5" t="s">
        <v>32</v>
      </c>
    </row>
    <row r="8" spans="1:1" x14ac:dyDescent="0.25">
      <c r="A8" s="5" t="s">
        <v>33</v>
      </c>
    </row>
    <row r="9" spans="1:1" x14ac:dyDescent="0.25">
      <c r="A9" s="5" t="s">
        <v>34</v>
      </c>
    </row>
    <row r="10" spans="1:1" s="1" customFormat="1" x14ac:dyDescent="0.25">
      <c r="A10" s="5" t="s">
        <v>87</v>
      </c>
    </row>
    <row r="11" spans="1:1" x14ac:dyDescent="0.25">
      <c r="A11" s="5" t="s">
        <v>88</v>
      </c>
    </row>
    <row r="12" spans="1:1" x14ac:dyDescent="0.25">
      <c r="A12" s="5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RECAP-PROJET</vt:lpstr>
      <vt:lpstr>Fiche financière</vt:lpstr>
      <vt:lpstr>Barêmes de rémunération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ncarol</dc:creator>
  <cp:lastModifiedBy>Agnes Didier</cp:lastModifiedBy>
  <cp:lastPrinted>2022-09-02T11:44:59Z</cp:lastPrinted>
  <dcterms:created xsi:type="dcterms:W3CDTF">2014-10-02T12:55:52Z</dcterms:created>
  <dcterms:modified xsi:type="dcterms:W3CDTF">2022-09-02T11:45:27Z</dcterms:modified>
</cp:coreProperties>
</file>