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bel2\Downloads\"/>
    </mc:Choice>
  </mc:AlternateContent>
  <xr:revisionPtr revIDLastSave="0" documentId="13_ncr:1_{A8484D2C-B1E9-453A-A2D1-F3DD33886E5C}" xr6:coauthVersionLast="47" xr6:coauthVersionMax="47" xr10:uidLastSave="{00000000-0000-0000-0000-000000000000}"/>
  <bookViews>
    <workbookView xWindow="-28920" yWindow="1665" windowWidth="29040" windowHeight="15720" activeTab="1" xr2:uid="{00000000-000D-0000-FFFF-FFFF00000000}"/>
  </bookViews>
  <sheets>
    <sheet name="Mode d'Emploi" sheetId="1" state="hidden" r:id="rId1"/>
    <sheet name="Fiche Projet" sheetId="2" r:id="rId2"/>
    <sheet name="Details" sheetId="3" r:id="rId3"/>
    <sheet name="AT" sheetId="4" state="hidden" r:id="rId4"/>
    <sheet name="Tutelle" sheetId="5" state="hidden" r:id="rId5"/>
    <sheet name="Feuil1" sheetId="6" state="hidden" r:id="rId6"/>
    <sheet name="OUVERTURE AE" sheetId="7" state="hidden" r:id="rId7"/>
    <sheet name="Dde de création d'éOTP" sheetId="8" state="hidden" r:id="rId8"/>
    <sheet name="Plan de Financement" sheetId="9" state="hidden" r:id="rId9"/>
    <sheet name="CreationeOTP" sheetId="10" state="hidden" r:id="rId10"/>
    <sheet name="PlanFinancement" sheetId="11" state="hidden" r:id="rId11"/>
  </sheets>
  <externalReferences>
    <externalReference r:id="rId12"/>
    <externalReference r:id="rId1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 l="1"/>
  <c r="B27" i="2"/>
  <c r="P41" i="3"/>
  <c r="P40" i="3"/>
  <c r="P39" i="3"/>
  <c r="P38" i="3"/>
  <c r="P37" i="3"/>
  <c r="Q45" i="3"/>
  <c r="V4" i="4" s="1"/>
  <c r="G24" i="11"/>
  <c r="F24" i="11"/>
  <c r="E24" i="11"/>
  <c r="D24" i="11"/>
  <c r="H24" i="11" s="1"/>
  <c r="C24" i="11"/>
  <c r="G23" i="11"/>
  <c r="F23" i="11"/>
  <c r="E23" i="11"/>
  <c r="D23" i="11"/>
  <c r="C23" i="11"/>
  <c r="H23" i="11" s="1"/>
  <c r="H21" i="11"/>
  <c r="H20" i="11"/>
  <c r="H18" i="11"/>
  <c r="H17" i="11"/>
  <c r="H15" i="11"/>
  <c r="G13" i="11"/>
  <c r="F13" i="11"/>
  <c r="E13" i="11"/>
  <c r="D13" i="11"/>
  <c r="C13" i="11"/>
  <c r="H13" i="11" s="1"/>
  <c r="H12" i="11"/>
  <c r="H11" i="11"/>
  <c r="H10" i="11"/>
  <c r="H9" i="11"/>
  <c r="G2" i="11"/>
  <c r="C2" i="11"/>
  <c r="C1" i="11"/>
  <c r="J13" i="10"/>
  <c r="D13" i="10"/>
  <c r="F9" i="10"/>
  <c r="F7" i="10"/>
  <c r="I24" i="9"/>
  <c r="I23" i="9"/>
  <c r="G20" i="9"/>
  <c r="G21" i="9" s="1"/>
  <c r="F20" i="9"/>
  <c r="F21" i="9" s="1"/>
  <c r="E20" i="9"/>
  <c r="E21" i="9" s="1"/>
  <c r="D20" i="9"/>
  <c r="C20" i="9"/>
  <c r="C21" i="9" s="1"/>
  <c r="J21" i="9" s="1"/>
  <c r="H17" i="9"/>
  <c r="H18" i="9" s="1"/>
  <c r="G17" i="9"/>
  <c r="G18" i="9" s="1"/>
  <c r="F17" i="9"/>
  <c r="F18" i="9" s="1"/>
  <c r="E17" i="9"/>
  <c r="E18" i="9" s="1"/>
  <c r="D17" i="9"/>
  <c r="D18" i="9" s="1"/>
  <c r="C17" i="9"/>
  <c r="H15" i="9"/>
  <c r="G15" i="9"/>
  <c r="F15" i="9"/>
  <c r="E15" i="9"/>
  <c r="D15" i="9"/>
  <c r="J15" i="9" s="1"/>
  <c r="I13" i="9"/>
  <c r="F13" i="9"/>
  <c r="J13" i="9" s="1"/>
  <c r="E13" i="9"/>
  <c r="D13" i="9"/>
  <c r="C13" i="9"/>
  <c r="J12" i="9"/>
  <c r="J11" i="9"/>
  <c r="J10" i="9"/>
  <c r="J9" i="9"/>
  <c r="I2" i="9"/>
  <c r="C2" i="9"/>
  <c r="J16" i="8"/>
  <c r="D16" i="8"/>
  <c r="J15" i="8"/>
  <c r="D15" i="8"/>
  <c r="J13" i="8"/>
  <c r="D13" i="8"/>
  <c r="F9" i="8"/>
  <c r="F7" i="8"/>
  <c r="M498" i="7"/>
  <c r="M497" i="7"/>
  <c r="M496" i="7"/>
  <c r="M495" i="7"/>
  <c r="M494" i="7"/>
  <c r="M493" i="7"/>
  <c r="M492" i="7"/>
  <c r="M491" i="7"/>
  <c r="M490" i="7"/>
  <c r="M489" i="7"/>
  <c r="M488" i="7"/>
  <c r="M487" i="7"/>
  <c r="M486" i="7"/>
  <c r="M485" i="7"/>
  <c r="M484" i="7"/>
  <c r="M483" i="7"/>
  <c r="M482" i="7"/>
  <c r="M481" i="7"/>
  <c r="M480" i="7"/>
  <c r="M479" i="7"/>
  <c r="M478" i="7"/>
  <c r="M477" i="7"/>
  <c r="M476" i="7"/>
  <c r="M475" i="7"/>
  <c r="M474" i="7"/>
  <c r="M473" i="7"/>
  <c r="M472" i="7"/>
  <c r="M471" i="7"/>
  <c r="M470" i="7"/>
  <c r="M469" i="7"/>
  <c r="M468" i="7"/>
  <c r="M467" i="7"/>
  <c r="M466" i="7"/>
  <c r="M465" i="7"/>
  <c r="M464" i="7"/>
  <c r="M463" i="7"/>
  <c r="M462" i="7"/>
  <c r="M461" i="7"/>
  <c r="M460" i="7"/>
  <c r="M459" i="7"/>
  <c r="M458" i="7"/>
  <c r="M457" i="7"/>
  <c r="M456" i="7"/>
  <c r="M455" i="7"/>
  <c r="M454" i="7"/>
  <c r="M453" i="7"/>
  <c r="M452" i="7"/>
  <c r="M451" i="7"/>
  <c r="M450" i="7"/>
  <c r="M449" i="7"/>
  <c r="M448" i="7"/>
  <c r="M447" i="7"/>
  <c r="M446" i="7"/>
  <c r="M445" i="7"/>
  <c r="M444" i="7"/>
  <c r="M443" i="7"/>
  <c r="M442" i="7"/>
  <c r="M441" i="7"/>
  <c r="M440" i="7"/>
  <c r="M439" i="7"/>
  <c r="M438" i="7"/>
  <c r="M437" i="7"/>
  <c r="M436" i="7"/>
  <c r="M435" i="7"/>
  <c r="M434" i="7"/>
  <c r="M433" i="7"/>
  <c r="M432" i="7"/>
  <c r="M431" i="7"/>
  <c r="M430" i="7"/>
  <c r="M429" i="7"/>
  <c r="M428" i="7"/>
  <c r="M427" i="7"/>
  <c r="M426" i="7"/>
  <c r="M425" i="7"/>
  <c r="M424" i="7"/>
  <c r="M423" i="7"/>
  <c r="M422" i="7"/>
  <c r="M421" i="7"/>
  <c r="M420" i="7"/>
  <c r="M419" i="7"/>
  <c r="M418" i="7"/>
  <c r="M417" i="7"/>
  <c r="M416" i="7"/>
  <c r="M415" i="7"/>
  <c r="M414" i="7"/>
  <c r="M413" i="7"/>
  <c r="M412" i="7"/>
  <c r="M411" i="7"/>
  <c r="M410" i="7"/>
  <c r="M409" i="7"/>
  <c r="M408" i="7"/>
  <c r="M407" i="7"/>
  <c r="M406" i="7"/>
  <c r="M405" i="7"/>
  <c r="M404" i="7"/>
  <c r="M403" i="7"/>
  <c r="M402" i="7"/>
  <c r="M401" i="7"/>
  <c r="M400" i="7"/>
  <c r="M399" i="7"/>
  <c r="M398" i="7"/>
  <c r="M397" i="7"/>
  <c r="M396" i="7"/>
  <c r="M395" i="7"/>
  <c r="M394" i="7"/>
  <c r="M393" i="7"/>
  <c r="I123" i="7"/>
  <c r="H123" i="7"/>
  <c r="O53" i="7"/>
  <c r="O54" i="7" s="1"/>
  <c r="I39" i="7"/>
  <c r="H39" i="7"/>
  <c r="AE12" i="4"/>
  <c r="AD12" i="4"/>
  <c r="AC12" i="4"/>
  <c r="AB12" i="4"/>
  <c r="AA12" i="4"/>
  <c r="J12" i="4"/>
  <c r="D12" i="4"/>
  <c r="B12" i="4"/>
  <c r="AE11" i="4"/>
  <c r="AD11" i="4"/>
  <c r="AC11" i="4"/>
  <c r="AB11" i="4"/>
  <c r="AA11" i="4"/>
  <c r="P11" i="4" s="1"/>
  <c r="U11" i="4"/>
  <c r="J11" i="4"/>
  <c r="D11" i="4"/>
  <c r="B11" i="4"/>
  <c r="AE10" i="4"/>
  <c r="AD10" i="4"/>
  <c r="AC10" i="4"/>
  <c r="AB10" i="4"/>
  <c r="AA10" i="4"/>
  <c r="J10" i="4"/>
  <c r="D10" i="4"/>
  <c r="B10" i="4"/>
  <c r="AE9" i="4"/>
  <c r="AD9" i="4"/>
  <c r="AC9" i="4"/>
  <c r="AB9" i="4"/>
  <c r="AA9" i="4"/>
  <c r="J9" i="4"/>
  <c r="D9" i="4"/>
  <c r="B9" i="4"/>
  <c r="J8" i="4"/>
  <c r="D8" i="4"/>
  <c r="B8" i="4"/>
  <c r="J7" i="4"/>
  <c r="D7" i="4"/>
  <c r="B7" i="4"/>
  <c r="J6" i="4"/>
  <c r="D6" i="4"/>
  <c r="B6" i="4"/>
  <c r="J5" i="4"/>
  <c r="D5" i="4"/>
  <c r="B5" i="4"/>
  <c r="J4" i="4"/>
  <c r="D4" i="4"/>
  <c r="B4" i="4"/>
  <c r="J3" i="4"/>
  <c r="D3" i="4"/>
  <c r="B3" i="4"/>
  <c r="J2" i="4"/>
  <c r="D2" i="4"/>
  <c r="B2" i="4"/>
  <c r="V196" i="3"/>
  <c r="U196" i="3"/>
  <c r="Z12" i="4" s="1"/>
  <c r="T196" i="3"/>
  <c r="Y12" i="4" s="1"/>
  <c r="S196" i="3"/>
  <c r="X12" i="4" s="1"/>
  <c r="R196" i="3"/>
  <c r="W12" i="4" s="1"/>
  <c r="Q196" i="3"/>
  <c r="V12" i="4" s="1"/>
  <c r="O196" i="3"/>
  <c r="N196" i="3"/>
  <c r="U12" i="4" s="1"/>
  <c r="M196" i="3"/>
  <c r="T12" i="4" s="1"/>
  <c r="L196" i="3"/>
  <c r="S12" i="4" s="1"/>
  <c r="K196" i="3"/>
  <c r="R12" i="4" s="1"/>
  <c r="J196" i="3"/>
  <c r="Q12" i="4" s="1"/>
  <c r="P195" i="3"/>
  <c r="F195" i="3"/>
  <c r="P194" i="3"/>
  <c r="F194" i="3" s="1"/>
  <c r="P193" i="3"/>
  <c r="F193" i="3" s="1"/>
  <c r="P192" i="3"/>
  <c r="F192" i="3" s="1"/>
  <c r="P191" i="3"/>
  <c r="F191" i="3" s="1"/>
  <c r="P190" i="3"/>
  <c r="F190" i="3"/>
  <c r="P189" i="3"/>
  <c r="F189" i="3"/>
  <c r="P188" i="3"/>
  <c r="F188" i="3" s="1"/>
  <c r="P187" i="3"/>
  <c r="F187" i="3" s="1"/>
  <c r="P186" i="3"/>
  <c r="F186" i="3" s="1"/>
  <c r="P185" i="3"/>
  <c r="F185" i="3"/>
  <c r="P184" i="3"/>
  <c r="F184" i="3" s="1"/>
  <c r="P183" i="3"/>
  <c r="F183" i="3" s="1"/>
  <c r="P182" i="3"/>
  <c r="F182" i="3" s="1"/>
  <c r="H179" i="3"/>
  <c r="G179" i="3"/>
  <c r="F179" i="3"/>
  <c r="V175" i="3"/>
  <c r="U175" i="3"/>
  <c r="Z11" i="4" s="1"/>
  <c r="T175" i="3"/>
  <c r="Y11" i="4" s="1"/>
  <c r="S175" i="3"/>
  <c r="X11" i="4" s="1"/>
  <c r="R175" i="3"/>
  <c r="W11" i="4" s="1"/>
  <c r="Q175" i="3"/>
  <c r="V11" i="4" s="1"/>
  <c r="O175" i="3"/>
  <c r="N175" i="3"/>
  <c r="M175" i="3"/>
  <c r="T11" i="4" s="1"/>
  <c r="L175" i="3"/>
  <c r="S11" i="4" s="1"/>
  <c r="K175" i="3"/>
  <c r="R11" i="4" s="1"/>
  <c r="J175" i="3"/>
  <c r="Q11" i="4" s="1"/>
  <c r="P174" i="3"/>
  <c r="F174" i="3"/>
  <c r="P173" i="3"/>
  <c r="F173" i="3" s="1"/>
  <c r="P172" i="3"/>
  <c r="F172" i="3"/>
  <c r="P171" i="3"/>
  <c r="F171" i="3" s="1"/>
  <c r="P170" i="3"/>
  <c r="F170" i="3" s="1"/>
  <c r="P169" i="3"/>
  <c r="F169" i="3" s="1"/>
  <c r="P168" i="3"/>
  <c r="F168" i="3" s="1"/>
  <c r="P167" i="3"/>
  <c r="F167" i="3" s="1"/>
  <c r="P166" i="3"/>
  <c r="F166" i="3"/>
  <c r="P165" i="3"/>
  <c r="F165" i="3" s="1"/>
  <c r="P164" i="3"/>
  <c r="F164" i="3" s="1"/>
  <c r="P163" i="3"/>
  <c r="F163" i="3" s="1"/>
  <c r="P162" i="3"/>
  <c r="F162" i="3" s="1"/>
  <c r="P161" i="3"/>
  <c r="F161" i="3" s="1"/>
  <c r="H158" i="3"/>
  <c r="G158" i="3"/>
  <c r="F158" i="3"/>
  <c r="V154" i="3"/>
  <c r="U154" i="3"/>
  <c r="Z10" i="4" s="1"/>
  <c r="T154" i="3"/>
  <c r="Y10" i="4" s="1"/>
  <c r="S154" i="3"/>
  <c r="X10" i="4" s="1"/>
  <c r="R154" i="3"/>
  <c r="W10" i="4" s="1"/>
  <c r="Q154" i="3"/>
  <c r="V10" i="4" s="1"/>
  <c r="O154" i="3"/>
  <c r="N154" i="3"/>
  <c r="U10" i="4" s="1"/>
  <c r="M154" i="3"/>
  <c r="T10" i="4" s="1"/>
  <c r="L154" i="3"/>
  <c r="S10" i="4" s="1"/>
  <c r="K154" i="3"/>
  <c r="R10" i="4" s="1"/>
  <c r="J154" i="3"/>
  <c r="Q10" i="4" s="1"/>
  <c r="P153" i="3"/>
  <c r="F153" i="3" s="1"/>
  <c r="P152" i="3"/>
  <c r="F152" i="3" s="1"/>
  <c r="P151" i="3"/>
  <c r="F151" i="3"/>
  <c r="P150" i="3"/>
  <c r="F150" i="3"/>
  <c r="P149" i="3"/>
  <c r="F149" i="3" s="1"/>
  <c r="P148" i="3"/>
  <c r="F148" i="3" s="1"/>
  <c r="P147" i="3"/>
  <c r="F147" i="3" s="1"/>
  <c r="P146" i="3"/>
  <c r="F146" i="3" s="1"/>
  <c r="P145" i="3"/>
  <c r="F145" i="3" s="1"/>
  <c r="P144" i="3"/>
  <c r="F144" i="3" s="1"/>
  <c r="P143" i="3"/>
  <c r="F143" i="3" s="1"/>
  <c r="P142" i="3"/>
  <c r="F142" i="3" s="1"/>
  <c r="P141" i="3"/>
  <c r="P140" i="3"/>
  <c r="F140" i="3" s="1"/>
  <c r="H137" i="3"/>
  <c r="G137" i="3"/>
  <c r="F137" i="3"/>
  <c r="V133" i="3"/>
  <c r="U133" i="3"/>
  <c r="Z9" i="4" s="1"/>
  <c r="T133" i="3"/>
  <c r="Y9" i="4" s="1"/>
  <c r="S133" i="3"/>
  <c r="X9" i="4" s="1"/>
  <c r="R133" i="3"/>
  <c r="W9" i="4" s="1"/>
  <c r="Q133" i="3"/>
  <c r="V9" i="4" s="1"/>
  <c r="O133" i="3"/>
  <c r="N133" i="3"/>
  <c r="U9" i="4" s="1"/>
  <c r="M133" i="3"/>
  <c r="T9" i="4" s="1"/>
  <c r="L133" i="3"/>
  <c r="S9" i="4" s="1"/>
  <c r="K133" i="3"/>
  <c r="R9" i="4" s="1"/>
  <c r="J133" i="3"/>
  <c r="Q9" i="4" s="1"/>
  <c r="P132" i="3"/>
  <c r="F132" i="3" s="1"/>
  <c r="P131" i="3"/>
  <c r="F131" i="3" s="1"/>
  <c r="P130" i="3"/>
  <c r="F130" i="3" s="1"/>
  <c r="P129" i="3"/>
  <c r="F129" i="3" s="1"/>
  <c r="P128" i="3"/>
  <c r="F128" i="3" s="1"/>
  <c r="P127" i="3"/>
  <c r="F127" i="3"/>
  <c r="P126" i="3"/>
  <c r="F126" i="3"/>
  <c r="P125" i="3"/>
  <c r="F125" i="3" s="1"/>
  <c r="P124" i="3"/>
  <c r="F124" i="3" s="1"/>
  <c r="P123" i="3"/>
  <c r="F123" i="3" s="1"/>
  <c r="P122" i="3"/>
  <c r="F122" i="3" s="1"/>
  <c r="P121" i="3"/>
  <c r="F121" i="3" s="1"/>
  <c r="P120" i="3"/>
  <c r="F120" i="3" s="1"/>
  <c r="P119" i="3"/>
  <c r="F119" i="3" s="1"/>
  <c r="H116" i="3"/>
  <c r="G116" i="3"/>
  <c r="F116" i="3"/>
  <c r="AC112" i="3"/>
  <c r="AB112" i="3"/>
  <c r="AE8" i="4" s="1"/>
  <c r="AA112" i="3"/>
  <c r="AD8" i="4" s="1"/>
  <c r="Z112" i="3"/>
  <c r="AC8" i="4" s="1"/>
  <c r="Y112" i="3"/>
  <c r="AB8" i="4" s="1"/>
  <c r="X112" i="3"/>
  <c r="AA8" i="4" s="1"/>
  <c r="V112" i="3"/>
  <c r="U112" i="3"/>
  <c r="Z8" i="4" s="1"/>
  <c r="T112" i="3"/>
  <c r="Y8" i="4" s="1"/>
  <c r="S112" i="3"/>
  <c r="X8" i="4" s="1"/>
  <c r="R112" i="3"/>
  <c r="W8" i="4" s="1"/>
  <c r="Q112" i="3"/>
  <c r="V8" i="4" s="1"/>
  <c r="O112" i="3"/>
  <c r="N112" i="3"/>
  <c r="U8" i="4" s="1"/>
  <c r="M112" i="3"/>
  <c r="T8" i="4" s="1"/>
  <c r="L112" i="3"/>
  <c r="S8" i="4" s="1"/>
  <c r="K112" i="3"/>
  <c r="R8" i="4" s="1"/>
  <c r="J112" i="3"/>
  <c r="Q8" i="4" s="1"/>
  <c r="AD111" i="3"/>
  <c r="W111" i="3"/>
  <c r="F111" i="3" s="1"/>
  <c r="P111" i="3"/>
  <c r="AD110" i="3"/>
  <c r="W110" i="3"/>
  <c r="P110" i="3"/>
  <c r="AD109" i="3"/>
  <c r="W109" i="3"/>
  <c r="P109" i="3"/>
  <c r="AD108" i="3"/>
  <c r="W108" i="3"/>
  <c r="P108" i="3"/>
  <c r="F108" i="3" s="1"/>
  <c r="AD107" i="3"/>
  <c r="W107" i="3"/>
  <c r="P107" i="3"/>
  <c r="AD106" i="3"/>
  <c r="W106" i="3"/>
  <c r="P106" i="3"/>
  <c r="AD105" i="3"/>
  <c r="W105" i="3"/>
  <c r="P105" i="3"/>
  <c r="F105" i="3" s="1"/>
  <c r="AD104" i="3"/>
  <c r="W104" i="3"/>
  <c r="P104" i="3"/>
  <c r="AD103" i="3"/>
  <c r="W103" i="3"/>
  <c r="P103" i="3"/>
  <c r="AD102" i="3"/>
  <c r="W102" i="3"/>
  <c r="P102" i="3"/>
  <c r="AD101" i="3"/>
  <c r="W101" i="3"/>
  <c r="P101" i="3"/>
  <c r="F101" i="3" s="1"/>
  <c r="AD100" i="3"/>
  <c r="W100" i="3"/>
  <c r="P100" i="3"/>
  <c r="AD99" i="3"/>
  <c r="W99" i="3"/>
  <c r="P99" i="3"/>
  <c r="AD98" i="3"/>
  <c r="W98" i="3"/>
  <c r="P98" i="3"/>
  <c r="H95" i="3"/>
  <c r="G95" i="3"/>
  <c r="F95" i="3"/>
  <c r="I116" i="3" s="1"/>
  <c r="AC93" i="3"/>
  <c r="AB93" i="3"/>
  <c r="AE7" i="4" s="1"/>
  <c r="AA93" i="3"/>
  <c r="AD7" i="4" s="1"/>
  <c r="Z93" i="3"/>
  <c r="AC7" i="4" s="1"/>
  <c r="Y93" i="3"/>
  <c r="AB7" i="4" s="1"/>
  <c r="X93" i="3"/>
  <c r="AA7" i="4" s="1"/>
  <c r="V93" i="3"/>
  <c r="U93" i="3"/>
  <c r="Z7" i="4" s="1"/>
  <c r="T93" i="3"/>
  <c r="Y7" i="4" s="1"/>
  <c r="S93" i="3"/>
  <c r="X7" i="4" s="1"/>
  <c r="R93" i="3"/>
  <c r="W7" i="4" s="1"/>
  <c r="Q93" i="3"/>
  <c r="V7" i="4" s="1"/>
  <c r="O93" i="3"/>
  <c r="N93" i="3"/>
  <c r="U7" i="4" s="1"/>
  <c r="M93" i="3"/>
  <c r="T7" i="4" s="1"/>
  <c r="L93" i="3"/>
  <c r="S7" i="4" s="1"/>
  <c r="K93" i="3"/>
  <c r="R7" i="4" s="1"/>
  <c r="J93" i="3"/>
  <c r="Q7" i="4" s="1"/>
  <c r="AD92" i="3"/>
  <c r="W92" i="3"/>
  <c r="F92" i="3" s="1"/>
  <c r="P92" i="3"/>
  <c r="AD91" i="3"/>
  <c r="W91" i="3"/>
  <c r="P91" i="3"/>
  <c r="F91" i="3" s="1"/>
  <c r="AD90" i="3"/>
  <c r="W90" i="3"/>
  <c r="P90" i="3"/>
  <c r="AD89" i="3"/>
  <c r="W89" i="3"/>
  <c r="F89" i="3" s="1"/>
  <c r="P89" i="3"/>
  <c r="AD88" i="3"/>
  <c r="W88" i="3"/>
  <c r="P88" i="3"/>
  <c r="F88" i="3" s="1"/>
  <c r="AD87" i="3"/>
  <c r="W87" i="3"/>
  <c r="P87" i="3"/>
  <c r="AD86" i="3"/>
  <c r="W86" i="3"/>
  <c r="P86" i="3"/>
  <c r="AD85" i="3"/>
  <c r="W85" i="3"/>
  <c r="P85" i="3"/>
  <c r="AD84" i="3"/>
  <c r="W84" i="3"/>
  <c r="P84" i="3"/>
  <c r="AD83" i="3"/>
  <c r="W83" i="3"/>
  <c r="P83" i="3"/>
  <c r="AD82" i="3"/>
  <c r="W82" i="3"/>
  <c r="P82" i="3"/>
  <c r="F82" i="3" s="1"/>
  <c r="G79" i="3"/>
  <c r="F79" i="3"/>
  <c r="AC77" i="3"/>
  <c r="AB77" i="3"/>
  <c r="AE6" i="4" s="1"/>
  <c r="AA77" i="3"/>
  <c r="AD6" i="4" s="1"/>
  <c r="Z77" i="3"/>
  <c r="AC6" i="4" s="1"/>
  <c r="Y77" i="3"/>
  <c r="AB6" i="4" s="1"/>
  <c r="X77" i="3"/>
  <c r="AA6" i="4" s="1"/>
  <c r="V77" i="3"/>
  <c r="U77" i="3"/>
  <c r="Z6" i="4" s="1"/>
  <c r="T77" i="3"/>
  <c r="Y6" i="4" s="1"/>
  <c r="S77" i="3"/>
  <c r="X6" i="4" s="1"/>
  <c r="R77" i="3"/>
  <c r="W6" i="4" s="1"/>
  <c r="Q77" i="3"/>
  <c r="V6" i="4" s="1"/>
  <c r="O77" i="3"/>
  <c r="N77" i="3"/>
  <c r="U6" i="4" s="1"/>
  <c r="M77" i="3"/>
  <c r="T6" i="4" s="1"/>
  <c r="L77" i="3"/>
  <c r="S6" i="4" s="1"/>
  <c r="K77" i="3"/>
  <c r="R6" i="4" s="1"/>
  <c r="J77" i="3"/>
  <c r="Q6" i="4" s="1"/>
  <c r="AD76" i="3"/>
  <c r="W76" i="3"/>
  <c r="F76" i="3" s="1"/>
  <c r="P76" i="3"/>
  <c r="AD75" i="3"/>
  <c r="W75" i="3"/>
  <c r="P75" i="3"/>
  <c r="AD74" i="3"/>
  <c r="W74" i="3"/>
  <c r="P74" i="3"/>
  <c r="AD73" i="3"/>
  <c r="W73" i="3"/>
  <c r="P73" i="3"/>
  <c r="AD72" i="3"/>
  <c r="W72" i="3"/>
  <c r="F72" i="3" s="1"/>
  <c r="P72" i="3"/>
  <c r="AD71" i="3"/>
  <c r="W71" i="3"/>
  <c r="P71" i="3"/>
  <c r="AD70" i="3"/>
  <c r="W70" i="3"/>
  <c r="P70" i="3"/>
  <c r="AD69" i="3"/>
  <c r="W69" i="3"/>
  <c r="P69" i="3"/>
  <c r="AD68" i="3"/>
  <c r="W68" i="3"/>
  <c r="P68" i="3"/>
  <c r="AD67" i="3"/>
  <c r="W67" i="3"/>
  <c r="P67" i="3"/>
  <c r="AD66" i="3"/>
  <c r="W66" i="3"/>
  <c r="P66" i="3"/>
  <c r="G63" i="3"/>
  <c r="F63" i="3"/>
  <c r="AC61" i="3"/>
  <c r="AB61" i="3"/>
  <c r="AE5" i="4" s="1"/>
  <c r="AA61" i="3"/>
  <c r="AD5" i="4" s="1"/>
  <c r="Z61" i="3"/>
  <c r="AC5" i="4" s="1"/>
  <c r="Y61" i="3"/>
  <c r="AB5" i="4" s="1"/>
  <c r="X61" i="3"/>
  <c r="AA5" i="4" s="1"/>
  <c r="V61" i="3"/>
  <c r="U61" i="3"/>
  <c r="Z5" i="4" s="1"/>
  <c r="T61" i="3"/>
  <c r="Y5" i="4" s="1"/>
  <c r="S61" i="3"/>
  <c r="X5" i="4" s="1"/>
  <c r="R61" i="3"/>
  <c r="W5" i="4" s="1"/>
  <c r="Q61" i="3"/>
  <c r="V5" i="4" s="1"/>
  <c r="O61" i="3"/>
  <c r="N61" i="3"/>
  <c r="U5" i="4" s="1"/>
  <c r="M61" i="3"/>
  <c r="T5" i="4" s="1"/>
  <c r="L61" i="3"/>
  <c r="S5" i="4" s="1"/>
  <c r="K61" i="3"/>
  <c r="R5" i="4" s="1"/>
  <c r="J61" i="3"/>
  <c r="Q5" i="4" s="1"/>
  <c r="AD60" i="3"/>
  <c r="W60" i="3"/>
  <c r="P60" i="3"/>
  <c r="F60" i="3"/>
  <c r="AD59" i="3"/>
  <c r="W59" i="3"/>
  <c r="P59" i="3"/>
  <c r="AD58" i="3"/>
  <c r="W58" i="3"/>
  <c r="P58" i="3"/>
  <c r="AD57" i="3"/>
  <c r="W57" i="3"/>
  <c r="P57" i="3"/>
  <c r="F57" i="3" s="1"/>
  <c r="AD56" i="3"/>
  <c r="W56" i="3"/>
  <c r="P56" i="3"/>
  <c r="AD55" i="3"/>
  <c r="W55" i="3"/>
  <c r="P55" i="3"/>
  <c r="AD54" i="3"/>
  <c r="W54" i="3"/>
  <c r="P54" i="3"/>
  <c r="F54" i="3" s="1"/>
  <c r="AD53" i="3"/>
  <c r="W53" i="3"/>
  <c r="P53" i="3"/>
  <c r="F53" i="3" s="1"/>
  <c r="AD52" i="3"/>
  <c r="W52" i="3"/>
  <c r="P52" i="3"/>
  <c r="AD51" i="3"/>
  <c r="W51" i="3"/>
  <c r="P51" i="3"/>
  <c r="AD50" i="3"/>
  <c r="W50" i="3"/>
  <c r="P50" i="3"/>
  <c r="G47" i="3"/>
  <c r="F47" i="3"/>
  <c r="AC45" i="3"/>
  <c r="AB45" i="3"/>
  <c r="AE4" i="4" s="1"/>
  <c r="AA45" i="3"/>
  <c r="AD4" i="4" s="1"/>
  <c r="Z45" i="3"/>
  <c r="AC4" i="4" s="1"/>
  <c r="Y45" i="3"/>
  <c r="AB4" i="4" s="1"/>
  <c r="X45" i="3"/>
  <c r="V45" i="3"/>
  <c r="U45" i="3"/>
  <c r="Z4" i="4" s="1"/>
  <c r="T45" i="3"/>
  <c r="Y4" i="4" s="1"/>
  <c r="S45" i="3"/>
  <c r="X4" i="4" s="1"/>
  <c r="R45" i="3"/>
  <c r="W4" i="4" s="1"/>
  <c r="O45" i="3"/>
  <c r="N45" i="3"/>
  <c r="U4" i="4" s="1"/>
  <c r="M45" i="3"/>
  <c r="T4" i="4" s="1"/>
  <c r="L45" i="3"/>
  <c r="S4" i="4" s="1"/>
  <c r="K45" i="3"/>
  <c r="R4" i="4" s="1"/>
  <c r="J45" i="3"/>
  <c r="Q4" i="4" s="1"/>
  <c r="AD44" i="3"/>
  <c r="W44" i="3"/>
  <c r="P44" i="3"/>
  <c r="F44" i="3"/>
  <c r="AD43" i="3"/>
  <c r="W43" i="3"/>
  <c r="F43" i="3" s="1"/>
  <c r="P43" i="3"/>
  <c r="AD42" i="3"/>
  <c r="W42" i="3"/>
  <c r="F42" i="3" s="1"/>
  <c r="P42" i="3"/>
  <c r="AD41" i="3"/>
  <c r="W41" i="3"/>
  <c r="AD40" i="3"/>
  <c r="W40" i="3"/>
  <c r="AD39" i="3"/>
  <c r="W39" i="3"/>
  <c r="AD38" i="3"/>
  <c r="W38" i="3"/>
  <c r="F38" i="3"/>
  <c r="AD37" i="3"/>
  <c r="W37" i="3"/>
  <c r="F37" i="3" s="1"/>
  <c r="AD36" i="3"/>
  <c r="W36" i="3"/>
  <c r="P36" i="3"/>
  <c r="AD35" i="3"/>
  <c r="P35" i="3"/>
  <c r="AC30" i="3"/>
  <c r="AB30" i="3"/>
  <c r="AA30" i="3"/>
  <c r="Z30" i="3"/>
  <c r="Y30" i="3"/>
  <c r="X30" i="3"/>
  <c r="V30" i="3"/>
  <c r="U30" i="3"/>
  <c r="T30" i="3"/>
  <c r="S30" i="3"/>
  <c r="R30" i="3"/>
  <c r="Q30" i="3"/>
  <c r="O30" i="3"/>
  <c r="N30" i="3"/>
  <c r="U3" i="4" s="1"/>
  <c r="M30" i="3"/>
  <c r="T3" i="4" s="1"/>
  <c r="L30" i="3"/>
  <c r="S3" i="4" s="1"/>
  <c r="K30" i="3"/>
  <c r="R3" i="4" s="1"/>
  <c r="J30" i="3"/>
  <c r="Q3" i="4" s="1"/>
  <c r="AD29" i="3"/>
  <c r="W29" i="3"/>
  <c r="P29" i="3"/>
  <c r="AD28" i="3"/>
  <c r="W28" i="3"/>
  <c r="P28" i="3"/>
  <c r="F28" i="3"/>
  <c r="AD27" i="3"/>
  <c r="W27" i="3"/>
  <c r="P27" i="3"/>
  <c r="F27" i="3" s="1"/>
  <c r="AD26" i="3"/>
  <c r="W26" i="3"/>
  <c r="P26" i="3"/>
  <c r="F26" i="3" s="1"/>
  <c r="AD25" i="3"/>
  <c r="W25" i="3"/>
  <c r="P25" i="3"/>
  <c r="F25" i="3" s="1"/>
  <c r="AD24" i="3"/>
  <c r="W24" i="3"/>
  <c r="P24" i="3"/>
  <c r="AD23" i="3"/>
  <c r="W23" i="3"/>
  <c r="P23" i="3"/>
  <c r="F23" i="3" s="1"/>
  <c r="AD22" i="3"/>
  <c r="W22" i="3"/>
  <c r="P22" i="3"/>
  <c r="F22" i="3" s="1"/>
  <c r="AD21" i="3"/>
  <c r="W21" i="3"/>
  <c r="P21" i="3"/>
  <c r="F21" i="3"/>
  <c r="G18" i="3"/>
  <c r="F18" i="3"/>
  <c r="AC16" i="3"/>
  <c r="AB16" i="3"/>
  <c r="AE3" i="4" s="1"/>
  <c r="AA16" i="3"/>
  <c r="AD2" i="4" s="1"/>
  <c r="Z16" i="3"/>
  <c r="AC2" i="4" s="1"/>
  <c r="Y16" i="3"/>
  <c r="AB2" i="4" s="1"/>
  <c r="X16" i="3"/>
  <c r="AA3" i="4" s="1"/>
  <c r="V16" i="3"/>
  <c r="U16" i="3"/>
  <c r="Z2" i="4" s="1"/>
  <c r="T16" i="3"/>
  <c r="Y2" i="4" s="1"/>
  <c r="S16" i="3"/>
  <c r="X3" i="4" s="1"/>
  <c r="R16" i="3"/>
  <c r="W3" i="4" s="1"/>
  <c r="V2" i="4"/>
  <c r="O16" i="3"/>
  <c r="N16" i="3"/>
  <c r="U2" i="4" s="1"/>
  <c r="M16" i="3"/>
  <c r="T2" i="4" s="1"/>
  <c r="L16" i="3"/>
  <c r="S2" i="4" s="1"/>
  <c r="K16" i="3"/>
  <c r="R2" i="4" s="1"/>
  <c r="J16" i="3"/>
  <c r="Q2" i="4" s="1"/>
  <c r="AD15" i="3"/>
  <c r="W15" i="3"/>
  <c r="P15" i="3"/>
  <c r="AD14" i="3"/>
  <c r="W14" i="3"/>
  <c r="P14" i="3"/>
  <c r="AD13" i="3"/>
  <c r="W13" i="3"/>
  <c r="P13" i="3"/>
  <c r="AD12" i="3"/>
  <c r="W12" i="3"/>
  <c r="P12" i="3"/>
  <c r="AD11" i="3"/>
  <c r="W11" i="3"/>
  <c r="P11" i="3"/>
  <c r="AD10" i="3"/>
  <c r="W10" i="3"/>
  <c r="P10" i="3"/>
  <c r="AD9" i="3"/>
  <c r="W9" i="3"/>
  <c r="P9" i="3"/>
  <c r="F9" i="3" s="1"/>
  <c r="AD8" i="3"/>
  <c r="P8" i="3"/>
  <c r="F5" i="3"/>
  <c r="B22" i="2"/>
  <c r="B21" i="2"/>
  <c r="B20" i="2"/>
  <c r="F11" i="3" l="1"/>
  <c r="F68" i="3"/>
  <c r="F85" i="3"/>
  <c r="F104" i="3"/>
  <c r="P77" i="3"/>
  <c r="AD93" i="3"/>
  <c r="F55" i="3"/>
  <c r="O5" i="4"/>
  <c r="F86" i="3"/>
  <c r="F100" i="3"/>
  <c r="F24" i="3"/>
  <c r="F36" i="3"/>
  <c r="F51" i="3"/>
  <c r="F56" i="3"/>
  <c r="W112" i="3"/>
  <c r="P45" i="3"/>
  <c r="F41" i="3"/>
  <c r="F13" i="3"/>
  <c r="F29" i="3"/>
  <c r="F39" i="3"/>
  <c r="F67" i="3"/>
  <c r="I79" i="3"/>
  <c r="F69" i="3"/>
  <c r="AD30" i="3"/>
  <c r="F40" i="3"/>
  <c r="P61" i="3"/>
  <c r="F84" i="3"/>
  <c r="I158" i="3"/>
  <c r="F109" i="3"/>
  <c r="D23" i="9"/>
  <c r="O12" i="4"/>
  <c r="F73" i="3"/>
  <c r="N10" i="4"/>
  <c r="AD61" i="3"/>
  <c r="AD77" i="3"/>
  <c r="F71" i="3"/>
  <c r="F75" i="3"/>
  <c r="P112" i="3"/>
  <c r="F102" i="3"/>
  <c r="F106" i="3"/>
  <c r="P154" i="3"/>
  <c r="F90" i="3"/>
  <c r="F70" i="3"/>
  <c r="AD16" i="3"/>
  <c r="F110" i="3"/>
  <c r="W30" i="3"/>
  <c r="W77" i="3"/>
  <c r="AD45" i="3"/>
  <c r="W61" i="3"/>
  <c r="H18" i="3"/>
  <c r="H32" i="3"/>
  <c r="AD112" i="3"/>
  <c r="AA2" i="4"/>
  <c r="P2" i="4" s="1"/>
  <c r="P30" i="3"/>
  <c r="P133" i="3"/>
  <c r="N9" i="4"/>
  <c r="F87" i="3"/>
  <c r="F10" i="3"/>
  <c r="F14" i="3"/>
  <c r="F58" i="3"/>
  <c r="P93" i="3"/>
  <c r="F99" i="3"/>
  <c r="F103" i="3"/>
  <c r="F107" i="3"/>
  <c r="AE2" i="4"/>
  <c r="O11" i="4"/>
  <c r="F52" i="3"/>
  <c r="F83" i="3"/>
  <c r="F74" i="3"/>
  <c r="F12" i="3"/>
  <c r="F59" i="3"/>
  <c r="W93" i="3"/>
  <c r="P175" i="3"/>
  <c r="N2" i="4"/>
  <c r="AC3" i="4"/>
  <c r="P12" i="4"/>
  <c r="F15" i="3"/>
  <c r="J20" i="9"/>
  <c r="P9" i="4"/>
  <c r="C23" i="9"/>
  <c r="J23" i="9" s="1"/>
  <c r="H24" i="9"/>
  <c r="C18" i="9"/>
  <c r="J18" i="9" s="1"/>
  <c r="P10" i="4"/>
  <c r="J17" i="9"/>
  <c r="O8" i="4"/>
  <c r="E24" i="9"/>
  <c r="N3" i="4"/>
  <c r="N4" i="4"/>
  <c r="P7" i="4"/>
  <c r="G24" i="9"/>
  <c r="F24" i="9"/>
  <c r="G32" i="3"/>
  <c r="W35" i="3"/>
  <c r="W45" i="3" s="1"/>
  <c r="V3" i="4"/>
  <c r="N5" i="4"/>
  <c r="P5" i="4"/>
  <c r="N12" i="4"/>
  <c r="I18" i="3"/>
  <c r="O6" i="4"/>
  <c r="O10" i="4"/>
  <c r="O9" i="4"/>
  <c r="P6" i="4"/>
  <c r="N8" i="4"/>
  <c r="N6" i="4"/>
  <c r="P8" i="4"/>
  <c r="O4" i="4"/>
  <c r="O7" i="4"/>
  <c r="N7" i="4"/>
  <c r="N11" i="4"/>
  <c r="H63" i="3"/>
  <c r="I63" i="3" s="1"/>
  <c r="I137" i="3"/>
  <c r="W2" i="4"/>
  <c r="Y3" i="4"/>
  <c r="AA4" i="4"/>
  <c r="P4" i="4" s="1"/>
  <c r="E23" i="9"/>
  <c r="P16" i="3"/>
  <c r="F32" i="3"/>
  <c r="B26" i="2" s="1"/>
  <c r="X2" i="4"/>
  <c r="Z3" i="4"/>
  <c r="F23" i="9"/>
  <c r="F66" i="3"/>
  <c r="G23" i="9"/>
  <c r="H47" i="3"/>
  <c r="I47" i="3" s="1"/>
  <c r="F141" i="3"/>
  <c r="AB3" i="4"/>
  <c r="H23" i="9"/>
  <c r="F50" i="3"/>
  <c r="P196" i="3"/>
  <c r="AD3" i="4"/>
  <c r="D21" i="9"/>
  <c r="D24" i="9" s="1"/>
  <c r="I95" i="3"/>
  <c r="I179" i="3"/>
  <c r="F98" i="3"/>
  <c r="O2" i="4" l="1"/>
  <c r="F35" i="3"/>
  <c r="I32" i="3"/>
  <c r="P3" i="4"/>
  <c r="C24" i="9"/>
  <c r="J24" i="9" s="1"/>
  <c r="O3" i="4"/>
  <c r="B28" i="2"/>
  <c r="B29" i="2" s="1"/>
  <c r="AH8" i="4" l="1"/>
  <c r="AH6" i="4"/>
  <c r="AH7" i="4"/>
  <c r="AH2" i="4"/>
  <c r="AH5" i="4"/>
  <c r="AH9" i="4"/>
  <c r="AH10" i="4"/>
  <c r="AH3" i="4"/>
  <c r="AH4" i="4"/>
  <c r="AH12" i="4"/>
  <c r="AH11" i="4"/>
</calcChain>
</file>

<file path=xl/sharedStrings.xml><?xml version="1.0" encoding="utf-8"?>
<sst xmlns="http://schemas.openxmlformats.org/spreadsheetml/2006/main" count="783" uniqueCount="282">
  <si>
    <t>MODE D'EMPLOI DE REMPLISSAGE DU PLAN DE FINANCEMENT</t>
  </si>
  <si>
    <t>1/ ONGLET "RECAP"</t>
  </si>
  <si>
    <t>a/ Indiquez le nom du programme et le nom du projet pour lesquels vous remplissez ce document.
b/ Remplissez le tableau en précisant les noms du référent scientifique et du responsable administratif qui sera le point de contact de la cellule LUE pour toute information administrative et budgétaire du projet</t>
  </si>
  <si>
    <t>2/ONGLET "DETAILS"</t>
  </si>
  <si>
    <t>a/ Donnez la répartition entre les différentes enveloppes du projet (Masse salariale, Fonctionnement, investissement) par année et en donnant sous "désignation" ce dont il s'agit (par exemple : "achat de petit matériel", "achat de matériel informatique", "Communication", etc.).
Pour toute question : lue-cellule@univ-lorraine.fr</t>
  </si>
  <si>
    <t>Pour toute question : lue-cellule@univ-lorraine.fr</t>
  </si>
  <si>
    <t>Nom du programme</t>
  </si>
  <si>
    <t>Nom du projet</t>
  </si>
  <si>
    <t>Acronyme du projet</t>
  </si>
  <si>
    <t>Date début projet</t>
  </si>
  <si>
    <t>Date Fin Projet</t>
  </si>
  <si>
    <t>Porteur / Partenaires</t>
  </si>
  <si>
    <t>Laboratoire / COMPOSANTE</t>
  </si>
  <si>
    <t>Directeur du laboratoire</t>
  </si>
  <si>
    <t>Equipe</t>
  </si>
  <si>
    <t>Responsable scientifique</t>
  </si>
  <si>
    <t>Contact Administratif et financier</t>
  </si>
  <si>
    <t xml:space="preserve">Tutelle gestionnaire : </t>
  </si>
  <si>
    <t>PERSONNEL</t>
  </si>
  <si>
    <t>FONCTIONNEMENT</t>
  </si>
  <si>
    <t>INVESTISSEMENT</t>
  </si>
  <si>
    <t>Tutelle</t>
  </si>
  <si>
    <t>Personnel</t>
  </si>
  <si>
    <t>Fonctionnement</t>
  </si>
  <si>
    <t>Investissement</t>
  </si>
  <si>
    <t>Composante</t>
  </si>
  <si>
    <t>éOTP</t>
  </si>
  <si>
    <t>Projet en cofinancement</t>
  </si>
  <si>
    <t>Total
Pers.</t>
  </si>
  <si>
    <t>Total F.</t>
  </si>
  <si>
    <t>Total Invest</t>
  </si>
  <si>
    <t>Désignation</t>
  </si>
  <si>
    <t>Nombre</t>
  </si>
  <si>
    <t>Montant</t>
  </si>
  <si>
    <t>Année début</t>
  </si>
  <si>
    <t>Début</t>
  </si>
  <si>
    <t>Fin</t>
  </si>
  <si>
    <t>Année en cours</t>
  </si>
  <si>
    <t>A+1</t>
  </si>
  <si>
    <t>A+2</t>
  </si>
  <si>
    <t>A+3</t>
  </si>
  <si>
    <t>A+4</t>
  </si>
  <si>
    <t>A+5</t>
  </si>
  <si>
    <t>Total</t>
  </si>
  <si>
    <t>Pers.</t>
  </si>
  <si>
    <t>FINANCEMENT</t>
  </si>
  <si>
    <t>PROGRAMMES</t>
  </si>
  <si>
    <t>CHAPITRE</t>
  </si>
  <si>
    <t>Projet</t>
  </si>
  <si>
    <t>Prénom PORTEUR</t>
  </si>
  <si>
    <t>Nom PORTEUR</t>
  </si>
  <si>
    <t>ANNEE</t>
  </si>
  <si>
    <t>CF ORIGINE</t>
  </si>
  <si>
    <t>PFI ORIGINE</t>
  </si>
  <si>
    <t>COMPOSANTE</t>
  </si>
  <si>
    <t>CF DESTINATION</t>
  </si>
  <si>
    <t>PFI DESTINATION</t>
  </si>
  <si>
    <t>EOTP</t>
  </si>
  <si>
    <t xml:space="preserve"> Σ PERSONNEL</t>
  </si>
  <si>
    <t>Σ FONCTIONNEMENT</t>
  </si>
  <si>
    <t>Σ INVESTISSEMENT</t>
  </si>
  <si>
    <t>P N0</t>
  </si>
  <si>
    <t>P N1</t>
  </si>
  <si>
    <t>P N2</t>
  </si>
  <si>
    <t>P N3</t>
  </si>
  <si>
    <t>P N4</t>
  </si>
  <si>
    <t>F N0</t>
  </si>
  <si>
    <t>F N1</t>
  </si>
  <si>
    <t>F N2</t>
  </si>
  <si>
    <t>F N3</t>
  </si>
  <si>
    <t>F N4</t>
  </si>
  <si>
    <t>I N0</t>
  </si>
  <si>
    <t>I N1</t>
  </si>
  <si>
    <t>I N2</t>
  </si>
  <si>
    <t>I N3</t>
  </si>
  <si>
    <t>I N4</t>
  </si>
  <si>
    <t>Date fin projet</t>
  </si>
  <si>
    <t>TOTAL</t>
  </si>
  <si>
    <t>Commentaire</t>
  </si>
  <si>
    <t>Date Demande</t>
  </si>
  <si>
    <t>Fichier de référence</t>
  </si>
  <si>
    <t>LUE</t>
  </si>
  <si>
    <t>AGROPARISTECH</t>
  </si>
  <si>
    <t>CHRU</t>
  </si>
  <si>
    <t>CNRS</t>
  </si>
  <si>
    <t>GT Europe</t>
  </si>
  <si>
    <t>INRAE</t>
  </si>
  <si>
    <t>INRIA</t>
  </si>
  <si>
    <t>INSERM</t>
  </si>
  <si>
    <t>UL</t>
  </si>
  <si>
    <t>2L2S</t>
  </si>
  <si>
    <t>2LPN</t>
  </si>
  <si>
    <t>A2F</t>
  </si>
  <si>
    <t>AHP-PREST</t>
  </si>
  <si>
    <t>AIPL</t>
  </si>
  <si>
    <t>AM2I</t>
  </si>
  <si>
    <t>APEMAC</t>
  </si>
  <si>
    <t>ATILF</t>
  </si>
  <si>
    <t>Autre</t>
  </si>
  <si>
    <t>AUTRE</t>
  </si>
  <si>
    <t>BEF</t>
  </si>
  <si>
    <t>BETA</t>
  </si>
  <si>
    <t>BMCT</t>
  </si>
  <si>
    <t>BMS</t>
  </si>
  <si>
    <t>CALBINOTOX</t>
  </si>
  <si>
    <t>CEGIL</t>
  </si>
  <si>
    <t>CERCLE</t>
  </si>
  <si>
    <t>CEREFIGE</t>
  </si>
  <si>
    <t>CIC</t>
  </si>
  <si>
    <t>CITHEFOR</t>
  </si>
  <si>
    <t>CLCS</t>
  </si>
  <si>
    <t>CPJ</t>
  </si>
  <si>
    <t>CPM</t>
  </si>
  <si>
    <t>CRAN</t>
  </si>
  <si>
    <t>CREM</t>
  </si>
  <si>
    <t>CRM2</t>
  </si>
  <si>
    <t>CRPG</t>
  </si>
  <si>
    <t>CRULH</t>
  </si>
  <si>
    <t>DCAC</t>
  </si>
  <si>
    <t>DePAS</t>
  </si>
  <si>
    <t>DEVAH</t>
  </si>
  <si>
    <t>DIPRO</t>
  </si>
  <si>
    <t>DITEX</t>
  </si>
  <si>
    <t>DRIE</t>
  </si>
  <si>
    <t>DVUC</t>
  </si>
  <si>
    <t>DYNAMIC</t>
  </si>
  <si>
    <t>ECRITURES</t>
  </si>
  <si>
    <t>ELH</t>
  </si>
  <si>
    <t>EMPP</t>
  </si>
  <si>
    <t>ENSG</t>
  </si>
  <si>
    <t>ERGOSIMS</t>
  </si>
  <si>
    <t>ERPI</t>
  </si>
  <si>
    <t>FCH</t>
  </si>
  <si>
    <t>FJV</t>
  </si>
  <si>
    <t>GEORESSOURCES</t>
  </si>
  <si>
    <t>GREEN</t>
  </si>
  <si>
    <t>HISCANT-MA</t>
  </si>
  <si>
    <t>IADI</t>
  </si>
  <si>
    <t>IAM</t>
  </si>
  <si>
    <t>IBSLOR</t>
  </si>
  <si>
    <t>IDEA</t>
  </si>
  <si>
    <t>IDMC</t>
  </si>
  <si>
    <t>IECL</t>
  </si>
  <si>
    <t>IFG</t>
  </si>
  <si>
    <t>IGEPCV</t>
  </si>
  <si>
    <t>IJL</t>
  </si>
  <si>
    <t>IMOPA</t>
  </si>
  <si>
    <t>INGRES</t>
  </si>
  <si>
    <t>INICRCT</t>
  </si>
  <si>
    <t>INRA</t>
  </si>
  <si>
    <t>INTERPSY</t>
  </si>
  <si>
    <t>IRENEE</t>
  </si>
  <si>
    <t>IRR</t>
  </si>
  <si>
    <t>IUT Longwy</t>
  </si>
  <si>
    <t>IUT METZ</t>
  </si>
  <si>
    <t>IUT Moselle Est</t>
  </si>
  <si>
    <t>L2CM</t>
  </si>
  <si>
    <t>LAE</t>
  </si>
  <si>
    <t>LCFC</t>
  </si>
  <si>
    <t>LCOMS</t>
  </si>
  <si>
    <t>LCP-A2MC</t>
  </si>
  <si>
    <t>LCPM</t>
  </si>
  <si>
    <t>LCPME</t>
  </si>
  <si>
    <t>LEM3</t>
  </si>
  <si>
    <t>LEMTA</t>
  </si>
  <si>
    <t>LERMAB</t>
  </si>
  <si>
    <t>LGIPM</t>
  </si>
  <si>
    <t>LIBIO</t>
  </si>
  <si>
    <t>LIEC</t>
  </si>
  <si>
    <t>LIS</t>
  </si>
  <si>
    <t>LISEC</t>
  </si>
  <si>
    <t>LITA</t>
  </si>
  <si>
    <t>LMOPS</t>
  </si>
  <si>
    <t>LORIA</t>
  </si>
  <si>
    <t>LOTERR</t>
  </si>
  <si>
    <t>LPCT</t>
  </si>
  <si>
    <t>LRGP</t>
  </si>
  <si>
    <t>LSE</t>
  </si>
  <si>
    <t>LSE LABEX</t>
  </si>
  <si>
    <t>M4</t>
  </si>
  <si>
    <t>MSH</t>
  </si>
  <si>
    <t>NANCYCLOTEP</t>
  </si>
  <si>
    <t>NGERE</t>
  </si>
  <si>
    <t>OTELO</t>
  </si>
  <si>
    <t>PEEL</t>
  </si>
  <si>
    <t>PERSEUS</t>
  </si>
  <si>
    <t>PILOTAGE</t>
  </si>
  <si>
    <t>RP2E</t>
  </si>
  <si>
    <t>SDED</t>
  </si>
  <si>
    <t>SDUN</t>
  </si>
  <si>
    <t>SILVA</t>
  </si>
  <si>
    <t>SIMPA</t>
  </si>
  <si>
    <t>SJPEG</t>
  </si>
  <si>
    <t>SRSMC</t>
  </si>
  <si>
    <t>TELECOM NANCY</t>
  </si>
  <si>
    <t>TELL</t>
  </si>
  <si>
    <t>UMI-GT</t>
  </si>
  <si>
    <t>URAFPA</t>
  </si>
  <si>
    <t>DISPOSITIF</t>
  </si>
  <si>
    <t>Demande reprogrammation 2023</t>
  </si>
  <si>
    <t>R0100TVS</t>
  </si>
  <si>
    <t>R0100TVS-D-LUE-VERSEMENT</t>
  </si>
  <si>
    <t>R0100TUS-D-LUE-CD-IUF</t>
  </si>
  <si>
    <t>R0100TDS-D-LUE-DREAM</t>
  </si>
  <si>
    <t>R0100TPS-D-LUE-IRP</t>
  </si>
  <si>
    <t>DEMANDE DE CREATION D'UN éOTP</t>
  </si>
  <si>
    <t>Direction du Budget et des Finances (DBF)</t>
  </si>
  <si>
    <t>Nature du projet :</t>
  </si>
  <si>
    <t>Recherche (DRV)</t>
  </si>
  <si>
    <t xml:space="preserve"> Hors Recherche (DBF)</t>
  </si>
  <si>
    <t>Direction de la Recherche et de la Valorisation (DRV)</t>
  </si>
  <si>
    <t>(Contacts AGMR - cf organigramme ENT)</t>
  </si>
  <si>
    <t>(Assitance en ligne via l'ENT)</t>
  </si>
  <si>
    <r>
      <t xml:space="preserve">NOM DU PROJET </t>
    </r>
    <r>
      <rPr>
        <i/>
        <sz val="11"/>
        <color theme="1"/>
        <rFont val="Calibri"/>
        <family val="2"/>
        <scheme val="minor"/>
      </rPr>
      <t>(libellé long utilisé comme description du PFI et de l'éOTP) :</t>
    </r>
  </si>
  <si>
    <r>
      <t xml:space="preserve">ACRONYME DU PROJET </t>
    </r>
    <r>
      <rPr>
        <i/>
        <sz val="11"/>
        <color theme="1"/>
        <rFont val="Calibri"/>
        <family val="2"/>
        <scheme val="minor"/>
      </rPr>
      <t xml:space="preserve"> (utilisé dans le code de l'éOTP et en désignation pour le PFI) :</t>
    </r>
  </si>
  <si>
    <t xml:space="preserve">INFORMATIONS GENERALES : </t>
  </si>
  <si>
    <r>
      <t xml:space="preserve">Durée </t>
    </r>
    <r>
      <rPr>
        <b/>
        <sz val="11"/>
        <color theme="1"/>
        <rFont val="Wingdings 3"/>
        <family val="1"/>
        <charset val="2"/>
      </rPr>
      <t>Æ</t>
    </r>
  </si>
  <si>
    <t xml:space="preserve">Date de début du projet : </t>
  </si>
  <si>
    <t xml:space="preserve">Date de fin du projet : </t>
  </si>
  <si>
    <r>
      <t xml:space="preserve">Entité </t>
    </r>
    <r>
      <rPr>
        <b/>
        <sz val="11"/>
        <color theme="1"/>
        <rFont val="Wingdings 3"/>
        <family val="1"/>
        <charset val="2"/>
      </rPr>
      <t>Æ</t>
    </r>
  </si>
  <si>
    <t xml:space="preserve">Composante / Direction : </t>
  </si>
  <si>
    <t xml:space="preserve">Responsable du projet : </t>
  </si>
  <si>
    <t xml:space="preserve">Nom de l'équipe : </t>
  </si>
  <si>
    <t xml:space="preserve">Responsable administratif : </t>
  </si>
  <si>
    <r>
      <t xml:space="preserve">Gestion </t>
    </r>
    <r>
      <rPr>
        <b/>
        <sz val="11"/>
        <color theme="1"/>
        <rFont val="Wingdings 3"/>
        <family val="1"/>
        <charset val="2"/>
      </rPr>
      <t>Æ</t>
    </r>
  </si>
  <si>
    <t xml:space="preserve">Secrétaire financier : </t>
  </si>
  <si>
    <t xml:space="preserve">Gestionnaire SIFAC : </t>
  </si>
  <si>
    <t xml:space="preserve">INFORMATIONS FINANCIERES : </t>
  </si>
  <si>
    <r>
      <rPr>
        <sz val="11"/>
        <color theme="1"/>
        <rFont val="Wingdings"/>
        <charset val="2"/>
      </rPr>
      <t>Ä</t>
    </r>
    <r>
      <rPr>
        <sz val="11"/>
        <color theme="1"/>
        <rFont val="Calibri"/>
        <family val="2"/>
      </rPr>
      <t xml:space="preserve"> </t>
    </r>
    <r>
      <rPr>
        <b/>
        <sz val="11"/>
        <color theme="1"/>
        <rFont val="Calibri"/>
        <family val="2"/>
        <scheme val="minor"/>
      </rPr>
      <t xml:space="preserve">Centre Financier : </t>
    </r>
  </si>
  <si>
    <r>
      <rPr>
        <sz val="11"/>
        <color theme="1"/>
        <rFont val="Wingdings"/>
        <charset val="2"/>
      </rPr>
      <t>Ä</t>
    </r>
    <r>
      <rPr>
        <sz val="11"/>
        <color theme="1"/>
        <rFont val="Calibri"/>
        <family val="2"/>
      </rPr>
      <t xml:space="preserve"> </t>
    </r>
    <r>
      <rPr>
        <b/>
        <sz val="11"/>
        <color theme="1"/>
        <rFont val="Calibri"/>
        <family val="2"/>
        <scheme val="minor"/>
      </rPr>
      <t xml:space="preserve">Centre de coût : </t>
    </r>
  </si>
  <si>
    <r>
      <rPr>
        <sz val="11"/>
        <color theme="1"/>
        <rFont val="Wingdings"/>
        <charset val="2"/>
      </rPr>
      <t>Ä</t>
    </r>
    <r>
      <rPr>
        <sz val="11"/>
        <color theme="1"/>
        <rFont val="Calibri"/>
        <family val="2"/>
      </rPr>
      <t xml:space="preserve"> </t>
    </r>
    <r>
      <rPr>
        <b/>
        <sz val="11"/>
        <color theme="1"/>
        <rFont val="Calibri"/>
        <family val="2"/>
        <scheme val="minor"/>
      </rPr>
      <t xml:space="preserve">Centre de profit : </t>
    </r>
  </si>
  <si>
    <r>
      <rPr>
        <sz val="11"/>
        <color theme="1"/>
        <rFont val="Wingdings"/>
        <charset val="2"/>
      </rPr>
      <t>Ä</t>
    </r>
    <r>
      <rPr>
        <sz val="11"/>
        <color theme="1"/>
        <rFont val="Calibri"/>
        <family val="2"/>
      </rPr>
      <t xml:space="preserve"> </t>
    </r>
    <r>
      <rPr>
        <b/>
        <sz val="11"/>
        <color theme="1"/>
        <rFont val="Calibri"/>
        <family val="2"/>
        <scheme val="minor"/>
      </rPr>
      <t xml:space="preserve">Domaine Fonctionnel : </t>
    </r>
  </si>
  <si>
    <t xml:space="preserve">JUSTIFICATIFS A JOINDRE : </t>
  </si>
  <si>
    <r>
      <rPr>
        <b/>
        <sz val="12"/>
        <color theme="1"/>
        <rFont val="Wingdings"/>
        <charset val="2"/>
      </rPr>
      <t>Ä</t>
    </r>
    <r>
      <rPr>
        <b/>
        <sz val="12"/>
        <color theme="1"/>
        <rFont val="Calibri"/>
        <family val="2"/>
        <scheme val="minor"/>
      </rPr>
      <t xml:space="preserve"> Plan de financement </t>
    </r>
  </si>
  <si>
    <r>
      <rPr>
        <b/>
        <sz val="12"/>
        <color theme="1"/>
        <rFont val="Wingdings"/>
        <charset val="2"/>
      </rPr>
      <t>Ä</t>
    </r>
    <r>
      <rPr>
        <b/>
        <sz val="12"/>
        <color theme="1"/>
        <rFont val="Calibri"/>
        <family val="2"/>
        <scheme val="minor"/>
      </rPr>
      <t xml:space="preserve"> Notification de subvention ou convention signée (si non transmise par la direction support)</t>
    </r>
  </si>
  <si>
    <t xml:space="preserve">Commentaire(s) : </t>
  </si>
  <si>
    <r>
      <rPr>
        <b/>
        <i/>
        <sz val="11"/>
        <color theme="1"/>
        <rFont val="Calibri"/>
        <family val="2"/>
        <scheme val="minor"/>
      </rPr>
      <t xml:space="preserve">CODIFICATION : </t>
    </r>
    <r>
      <rPr>
        <i/>
        <sz val="11"/>
        <color theme="1"/>
        <rFont val="Calibri"/>
        <family val="2"/>
        <scheme val="minor"/>
      </rPr>
      <t>(Cadre réservé à la DBF et DRV)</t>
    </r>
  </si>
  <si>
    <t xml:space="preserve">N° Interne du dossier (n° SBV) : </t>
  </si>
  <si>
    <t>Codification SIFAC</t>
  </si>
  <si>
    <t>Date de création</t>
  </si>
  <si>
    <t>éOTP D'ORIGINE</t>
  </si>
  <si>
    <t>OTP</t>
  </si>
  <si>
    <t>PFI</t>
  </si>
  <si>
    <t>Intitulé du projet :</t>
  </si>
  <si>
    <t>Sofiia PUSHKINA STAGE TERRAIN 1A</t>
  </si>
  <si>
    <t>Date de début :</t>
  </si>
  <si>
    <t>Date de fin :</t>
  </si>
  <si>
    <t>Cadre réservé 
à la DBF ou à la DRV</t>
  </si>
  <si>
    <t>N° de PFI :</t>
  </si>
  <si>
    <t xml:space="preserve">Date de la demande : </t>
  </si>
  <si>
    <t>N° de SBV :</t>
  </si>
  <si>
    <t>Exercices</t>
  </si>
  <si>
    <t xml:space="preserve">Origine du financement </t>
  </si>
  <si>
    <t>1 ligne par financeur</t>
  </si>
  <si>
    <t>Recettes (Total des RE)</t>
  </si>
  <si>
    <t>AE = CP
(cf. art 8. de la LOLF)</t>
  </si>
  <si>
    <t>AE</t>
  </si>
  <si>
    <t>CP</t>
  </si>
  <si>
    <t>Dépenses  (Total des AE)</t>
  </si>
  <si>
    <t>Dépenses  (Total des CP)</t>
  </si>
  <si>
    <r>
      <rPr>
        <b/>
        <sz val="10"/>
        <color theme="1"/>
        <rFont val="Calibri"/>
        <family val="2"/>
        <scheme val="minor"/>
      </rPr>
      <t>Commentaires</t>
    </r>
    <r>
      <rPr>
        <sz val="11"/>
        <color theme="1"/>
        <rFont val="Calibri"/>
        <family val="2"/>
        <scheme val="minor"/>
      </rPr>
      <t xml:space="preserve"> :</t>
    </r>
  </si>
  <si>
    <t>R01PKUAX</t>
  </si>
  <si>
    <t>2020 et ex. ultérieurs</t>
  </si>
  <si>
    <r>
      <t>Définition</t>
    </r>
    <r>
      <rPr>
        <b/>
        <sz val="11"/>
        <color theme="1"/>
        <rFont val="Calibri"/>
        <family val="2"/>
        <scheme val="minor"/>
      </rPr>
      <t xml:space="preserve"> :</t>
    </r>
  </si>
  <si>
    <t xml:space="preserve">AE : </t>
  </si>
  <si>
    <t>Montant des engagements juridiques qui seront pris dans l'année concernée.</t>
  </si>
  <si>
    <t xml:space="preserve">CP : </t>
  </si>
  <si>
    <t>Montant des dépenses qui seront payées dans l'année concernée.</t>
  </si>
  <si>
    <r>
      <rPr>
        <b/>
        <sz val="11"/>
        <color theme="1"/>
        <rFont val="Calibri"/>
        <family val="2"/>
        <scheme val="minor"/>
      </rPr>
      <t>Une opération pluriannuelle</t>
    </r>
    <r>
      <rPr>
        <sz val="11"/>
        <color theme="1"/>
        <rFont val="Calibri"/>
        <family val="2"/>
        <scheme val="minor"/>
      </rPr>
      <t xml:space="preserve"> se définit comme une activité ou un projet constituant un ensemble cohérent dont le financement et le suivi doivent être assurés distinctement.</t>
    </r>
  </si>
  <si>
    <t>ARTEMIS</t>
  </si>
  <si>
    <t>nom du porteur</t>
  </si>
  <si>
    <t>nom du DU</t>
  </si>
  <si>
    <t>gestionnaire(s) de l'unité</t>
  </si>
  <si>
    <t>Unité (ex: SILVA)</t>
  </si>
  <si>
    <t>*Si UMR avec UL, indiquer "UL" sauf pour les laboratoires en délégation de gestion sur autre turelle (INRAE, CNRS, AGPT…)</t>
  </si>
  <si>
    <r>
      <t>Tutelle Gestionnaire</t>
    </r>
    <r>
      <rPr>
        <b/>
        <sz val="11"/>
        <color rgb="FFFF0000"/>
        <rFont val="Calibri (Corps)"/>
      </rPr>
      <t>*</t>
    </r>
  </si>
  <si>
    <t>acronyme de votre projet</t>
  </si>
  <si>
    <t>nom complet de votre projet</t>
  </si>
  <si>
    <t>ex: INRAE</t>
  </si>
  <si>
    <t>Work Package (OC)</t>
  </si>
  <si>
    <t>case active à choix</t>
  </si>
  <si>
    <t>Ecrire acronyme équipe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</si>
</sst>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F800]dddd\,\ mmmm\ dd\,\ yyyy"/>
    <numFmt numFmtId="166" formatCode="_-* #,##0\ _€_-;\-* #,##0\ _€_-;_-* &quot;-&quot;??\ _€_-;_-@_-"/>
  </numFmts>
  <fonts count="35">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2"/>
      <color theme="1"/>
      <name val="Calibri"/>
      <family val="2"/>
      <scheme val="minor"/>
    </font>
    <font>
      <b/>
      <sz val="11"/>
      <color theme="1"/>
      <name val="Calibri"/>
      <family val="2"/>
      <scheme val="minor"/>
    </font>
    <font>
      <sz val="11"/>
      <color indexed="64"/>
      <name val="Calibri"/>
      <family val="2"/>
    </font>
    <font>
      <b/>
      <sz val="11"/>
      <name val="Calibri"/>
      <family val="2"/>
      <scheme val="minor"/>
    </font>
    <font>
      <sz val="11"/>
      <name val="Calibri"/>
      <family val="2"/>
      <scheme val="minor"/>
    </font>
    <font>
      <i/>
      <sz val="11"/>
      <color theme="1"/>
      <name val="Calibri"/>
      <family val="2"/>
      <scheme val="minor"/>
    </font>
    <font>
      <b/>
      <sz val="11"/>
      <color indexed="2"/>
      <name val="Calibri"/>
      <family val="2"/>
      <scheme val="minor"/>
    </font>
    <font>
      <b/>
      <sz val="11"/>
      <color theme="0"/>
      <name val="Calibri"/>
      <family val="2"/>
      <scheme val="minor"/>
    </font>
    <font>
      <sz val="11"/>
      <color theme="0"/>
      <name val="Calibri"/>
      <family val="2"/>
      <scheme val="minor"/>
    </font>
    <font>
      <b/>
      <sz val="18"/>
      <color theme="1"/>
      <name val="Calibri"/>
      <family val="2"/>
      <scheme val="minor"/>
    </font>
    <font>
      <sz val="12"/>
      <color theme="1"/>
      <name val="Calibri"/>
      <family val="2"/>
      <scheme val="minor"/>
    </font>
    <font>
      <b/>
      <i/>
      <sz val="8"/>
      <color theme="1"/>
      <name val="Calibri"/>
      <family val="2"/>
      <scheme val="minor"/>
    </font>
    <font>
      <b/>
      <sz val="11"/>
      <color theme="1"/>
      <name val="Wingdings"/>
      <charset val="2"/>
    </font>
    <font>
      <sz val="8"/>
      <color theme="1"/>
      <name val="Calibri"/>
      <family val="2"/>
      <scheme val="minor"/>
    </font>
    <font>
      <b/>
      <i/>
      <sz val="11"/>
      <color theme="1"/>
      <name val="Calibri"/>
      <family val="2"/>
      <scheme val="minor"/>
    </font>
    <font>
      <b/>
      <i/>
      <sz val="12"/>
      <color theme="1"/>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b/>
      <u/>
      <sz val="11"/>
      <color theme="1"/>
      <name val="Calibri"/>
      <family val="2"/>
      <scheme val="minor"/>
    </font>
    <font>
      <sz val="11"/>
      <color theme="1"/>
      <name val="Calibri"/>
      <family val="2"/>
      <scheme val="minor"/>
    </font>
    <font>
      <b/>
      <sz val="11"/>
      <color theme="1"/>
      <name val="Wingdings 3"/>
      <family val="1"/>
      <charset val="2"/>
    </font>
    <font>
      <sz val="11"/>
      <color theme="1"/>
      <name val="Wingdings"/>
      <charset val="2"/>
    </font>
    <font>
      <sz val="11"/>
      <color theme="1"/>
      <name val="Calibri"/>
      <family val="2"/>
    </font>
    <font>
      <b/>
      <sz val="12"/>
      <color theme="1"/>
      <name val="Wingdings"/>
      <charset val="2"/>
    </font>
    <font>
      <i/>
      <sz val="11"/>
      <color rgb="FFFF0000"/>
      <name val="Calibri"/>
      <family val="2"/>
      <scheme val="minor"/>
    </font>
    <font>
      <b/>
      <sz val="11"/>
      <color rgb="FFFF0000"/>
      <name val="Calibri (Corps)"/>
    </font>
    <font>
      <b/>
      <sz val="11"/>
      <color rgb="FFFF0000"/>
      <name val="Calibri"/>
      <family val="2"/>
      <scheme val="minor"/>
    </font>
    <font>
      <sz val="11"/>
      <color rgb="FFFF0000"/>
      <name val="Calibri"/>
      <family val="2"/>
      <scheme val="minor"/>
    </font>
  </fonts>
  <fills count="14">
    <fill>
      <patternFill patternType="none"/>
    </fill>
    <fill>
      <patternFill patternType="gray125"/>
    </fill>
    <fill>
      <patternFill patternType="solid">
        <fgColor theme="0"/>
        <bgColor theme="0"/>
      </patternFill>
    </fill>
    <fill>
      <patternFill patternType="solid">
        <fgColor rgb="FF92D050"/>
        <bgColor rgb="FF92D050"/>
      </patternFill>
    </fill>
    <fill>
      <patternFill patternType="solid">
        <fgColor theme="0" tint="-0.14999847407452621"/>
        <bgColor theme="0" tint="-0.14999847407452621"/>
      </patternFill>
    </fill>
    <fill>
      <patternFill patternType="solid">
        <fgColor theme="0" tint="-0.499984740745262"/>
        <bgColor theme="0" tint="-0.499984740745262"/>
      </patternFill>
    </fill>
    <fill>
      <patternFill patternType="solid">
        <fgColor theme="0" tint="-4.9989318521683403E-2"/>
        <bgColor theme="0" tint="-4.9989318521683403E-2"/>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7" tint="0.79998168889431442"/>
        <bgColor theme="7" tint="0.79998168889431442"/>
      </patternFill>
    </fill>
    <fill>
      <patternFill patternType="solid">
        <fgColor theme="7" tint="0.39997558519241921"/>
        <bgColor theme="7" tint="0.39997558519241921"/>
      </patternFill>
    </fill>
    <fill>
      <patternFill patternType="solid">
        <fgColor theme="0" tint="-0.249977111117893"/>
        <bgColor theme="0" tint="-0.249977111117893"/>
      </patternFill>
    </fill>
    <fill>
      <patternFill patternType="solid">
        <fgColor rgb="FFFFFF00"/>
        <bgColor indexed="64"/>
      </patternFill>
    </fill>
    <fill>
      <patternFill patternType="solid">
        <fgColor rgb="FFFFFF00"/>
        <bgColor theme="0"/>
      </patternFill>
    </fill>
  </fills>
  <borders count="6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theme="4" tint="0.39997558519241921"/>
      </left>
      <right style="thin">
        <color theme="0"/>
      </right>
      <top style="thin">
        <color theme="0"/>
      </top>
      <bottom style="thin">
        <color theme="0"/>
      </bottom>
      <diagonal/>
    </border>
    <border>
      <left style="thin">
        <color theme="4" tint="0.39997558519241921"/>
      </left>
      <right style="thin">
        <color theme="0"/>
      </right>
      <top style="thin">
        <color theme="0"/>
      </top>
      <bottom style="thin">
        <color theme="4" tint="0.3999755851924192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
      <left/>
      <right/>
      <top style="thin">
        <color auto="1"/>
      </top>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style="double">
        <color auto="1"/>
      </right>
      <top/>
      <bottom style="double">
        <color auto="1"/>
      </bottom>
      <diagonal/>
    </border>
    <border>
      <left/>
      <right/>
      <top style="double">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6">
    <xf numFmtId="0" fontId="0" fillId="0" borderId="0"/>
    <xf numFmtId="0" fontId="3" fillId="0" borderId="0" applyNumberFormat="0" applyFill="0" applyBorder="0" applyProtection="0"/>
    <xf numFmtId="164" fontId="26" fillId="0" borderId="0" applyFont="0" applyFill="0" applyBorder="0" applyProtection="0"/>
    <xf numFmtId="44" fontId="26" fillId="0" borderId="0" applyFont="0" applyFill="0" applyBorder="0" applyProtection="0"/>
    <xf numFmtId="44" fontId="26" fillId="0" borderId="0" applyFont="0" applyFill="0" applyBorder="0"/>
    <xf numFmtId="0" fontId="26" fillId="0" borderId="0"/>
  </cellStyleXfs>
  <cellXfs count="304">
    <xf numFmtId="0" fontId="0" fillId="0" borderId="0" xfId="0"/>
    <xf numFmtId="0" fontId="0" fillId="2" borderId="0" xfId="0" applyFill="1"/>
    <xf numFmtId="0" fontId="3" fillId="2" borderId="0" xfId="1" applyFill="1"/>
    <xf numFmtId="0" fontId="3" fillId="2" borderId="0" xfId="1" applyFill="1" applyAlignment="1">
      <alignment vertical="top"/>
    </xf>
    <xf numFmtId="0" fontId="0" fillId="2" borderId="0" xfId="0" applyFill="1" applyAlignment="1">
      <alignment vertical="top"/>
    </xf>
    <xf numFmtId="0" fontId="5" fillId="0" borderId="0" xfId="0" applyFont="1"/>
    <xf numFmtId="0" fontId="6" fillId="0" borderId="0" xfId="0" applyFont="1" applyAlignment="1" applyProtection="1">
      <alignment horizontal="left"/>
      <protection locked="0"/>
    </xf>
    <xf numFmtId="14" fontId="0" fillId="0" borderId="0" xfId="0" applyNumberFormat="1" applyProtection="1">
      <protection locked="0"/>
    </xf>
    <xf numFmtId="0" fontId="0" fillId="0" borderId="0" xfId="0"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3" fillId="0" borderId="7" xfId="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3" fillId="0" borderId="6" xfId="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3" fillId="0" borderId="11" xfId="1" applyBorder="1" applyAlignment="1" applyProtection="1">
      <alignment horizontal="center" vertical="center" wrapText="1"/>
      <protection locked="0"/>
    </xf>
    <xf numFmtId="0" fontId="3" fillId="0" borderId="12" xfId="1" applyBorder="1" applyAlignment="1" applyProtection="1">
      <alignment horizontal="center" vertical="center" wrapText="1"/>
      <protection locked="0"/>
    </xf>
    <xf numFmtId="0" fontId="0" fillId="0" borderId="13" xfId="0" applyBorder="1"/>
    <xf numFmtId="0" fontId="5" fillId="0" borderId="13" xfId="0" applyFont="1" applyBorder="1"/>
    <xf numFmtId="0" fontId="5" fillId="0" borderId="1" xfId="0" applyFont="1" applyBorder="1"/>
    <xf numFmtId="44" fontId="0" fillId="0" borderId="3" xfId="3" applyFont="1" applyBorder="1" applyProtection="1"/>
    <xf numFmtId="0" fontId="5" fillId="0" borderId="15" xfId="0" applyFont="1" applyBorder="1"/>
    <xf numFmtId="44" fontId="0" fillId="0" borderId="16" xfId="3" applyFont="1" applyBorder="1" applyProtection="1"/>
    <xf numFmtId="44" fontId="10" fillId="0" borderId="0" xfId="0" applyNumberFormat="1" applyFont="1"/>
    <xf numFmtId="44" fontId="0" fillId="0" borderId="0" xfId="0" applyNumberFormat="1"/>
    <xf numFmtId="44" fontId="0" fillId="0" borderId="0" xfId="3" applyFont="1"/>
    <xf numFmtId="0" fontId="0" fillId="7" borderId="25" xfId="0" applyFill="1" applyBorder="1" applyAlignment="1">
      <alignment vertical="top"/>
    </xf>
    <xf numFmtId="0" fontId="0" fillId="8" borderId="25" xfId="0" applyFill="1" applyBorder="1" applyAlignment="1">
      <alignment vertical="top"/>
    </xf>
    <xf numFmtId="0" fontId="0" fillId="7" borderId="25" xfId="0" applyFill="1" applyBorder="1"/>
    <xf numFmtId="0" fontId="0" fillId="8" borderId="25" xfId="0" applyFill="1" applyBorder="1"/>
    <xf numFmtId="0" fontId="0" fillId="7" borderId="26" xfId="0" applyFill="1" applyBorder="1"/>
    <xf numFmtId="0" fontId="0" fillId="8" borderId="26" xfId="0" applyFill="1" applyBorder="1"/>
    <xf numFmtId="0" fontId="0" fillId="7" borderId="26" xfId="0" applyFill="1" applyBorder="1" applyAlignment="1">
      <alignment vertical="top"/>
    </xf>
    <xf numFmtId="0" fontId="26" fillId="0" borderId="0" xfId="5"/>
    <xf numFmtId="0" fontId="26" fillId="0" borderId="0" xfId="5" applyAlignment="1">
      <alignment horizontal="center" vertical="center"/>
    </xf>
    <xf numFmtId="0" fontId="5" fillId="4" borderId="22" xfId="5" applyFont="1" applyFill="1" applyBorder="1" applyAlignment="1">
      <alignment horizontal="center" vertical="center"/>
    </xf>
    <xf numFmtId="0" fontId="10" fillId="4" borderId="22" xfId="5" applyFont="1" applyFill="1" applyBorder="1" applyAlignment="1">
      <alignment horizontal="center" vertical="center"/>
    </xf>
    <xf numFmtId="49" fontId="26" fillId="0" borderId="0" xfId="5" applyNumberFormat="1" applyAlignment="1">
      <alignment horizontal="center" vertical="center"/>
    </xf>
    <xf numFmtId="44" fontId="26" fillId="0" borderId="0" xfId="5" applyNumberFormat="1" applyAlignment="1">
      <alignment horizontal="center" vertical="center"/>
    </xf>
    <xf numFmtId="44" fontId="0" fillId="0" borderId="0" xfId="4" applyFont="1"/>
    <xf numFmtId="44" fontId="10" fillId="0" borderId="0" xfId="4" applyFont="1"/>
    <xf numFmtId="44" fontId="26" fillId="0" borderId="0" xfId="5" applyNumberFormat="1"/>
    <xf numFmtId="44" fontId="0" fillId="0" borderId="0" xfId="3" applyFont="1" applyAlignment="1">
      <alignment horizontal="center" vertical="center"/>
    </xf>
    <xf numFmtId="0" fontId="14" fillId="0" borderId="0" xfId="0" applyFont="1"/>
    <xf numFmtId="0" fontId="15" fillId="0" borderId="0" xfId="0" applyFont="1" applyAlignment="1">
      <alignment horizontal="left"/>
    </xf>
    <xf numFmtId="0" fontId="5" fillId="0" borderId="0" xfId="0" applyFont="1" applyAlignment="1">
      <alignment vertical="center"/>
    </xf>
    <xf numFmtId="0" fontId="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17" fillId="0" borderId="0" xfId="0" applyFont="1" applyAlignment="1">
      <alignment horizontal="center"/>
    </xf>
    <xf numFmtId="0" fontId="18" fillId="0" borderId="0" xfId="0" applyFont="1"/>
    <xf numFmtId="0" fontId="5" fillId="0" borderId="0" xfId="0" applyFont="1" applyAlignment="1">
      <alignment horizontal="center"/>
    </xf>
    <xf numFmtId="0" fontId="0" fillId="0" borderId="0" xfId="0" applyAlignment="1">
      <alignment horizontal="center"/>
    </xf>
    <xf numFmtId="0" fontId="5" fillId="9" borderId="0" xfId="0" applyFont="1" applyFill="1"/>
    <xf numFmtId="0" fontId="5" fillId="0" borderId="0" xfId="0" applyFont="1" applyAlignment="1">
      <alignment horizontal="right"/>
    </xf>
    <xf numFmtId="0" fontId="5" fillId="2" borderId="0" xfId="0" applyFont="1" applyFill="1" applyAlignment="1">
      <alignment horizontal="right"/>
    </xf>
    <xf numFmtId="14" fontId="0" fillId="2" borderId="0" xfId="0" applyNumberFormat="1" applyFill="1"/>
    <xf numFmtId="165" fontId="0" fillId="2" borderId="0" xfId="0" applyNumberFormat="1" applyFill="1" applyAlignment="1">
      <alignment horizontal="center"/>
    </xf>
    <xf numFmtId="0" fontId="5" fillId="2" borderId="0" xfId="0" applyFont="1" applyFill="1" applyAlignment="1">
      <alignment horizontal="center"/>
    </xf>
    <xf numFmtId="0" fontId="0" fillId="2" borderId="29" xfId="0" applyFill="1" applyBorder="1" applyAlignment="1">
      <alignment horizontal="left"/>
    </xf>
    <xf numFmtId="0" fontId="0" fillId="0" borderId="0" xfId="0" applyAlignment="1">
      <alignment vertical="center"/>
    </xf>
    <xf numFmtId="0" fontId="0" fillId="9" borderId="30" xfId="0" applyFill="1" applyBorder="1" applyAlignment="1">
      <alignment vertical="center"/>
    </xf>
    <xf numFmtId="0" fontId="0" fillId="0" borderId="31" xfId="0" applyBorder="1" applyAlignment="1">
      <alignment horizontal="center" vertical="center"/>
    </xf>
    <xf numFmtId="0" fontId="0" fillId="0" borderId="31" xfId="0" applyBorder="1" applyAlignment="1">
      <alignment vertical="center"/>
    </xf>
    <xf numFmtId="0" fontId="0" fillId="9" borderId="31" xfId="0" applyFill="1" applyBorder="1" applyAlignment="1">
      <alignment vertical="center"/>
    </xf>
    <xf numFmtId="0" fontId="0" fillId="0" borderId="32" xfId="0" applyBorder="1" applyAlignment="1">
      <alignment horizontal="center" vertical="center"/>
    </xf>
    <xf numFmtId="0" fontId="19" fillId="0" borderId="0" xfId="0" applyFont="1"/>
    <xf numFmtId="0" fontId="4" fillId="0" borderId="0" xfId="0" applyFont="1"/>
    <xf numFmtId="0" fontId="18" fillId="0" borderId="33" xfId="0" applyFont="1" applyBorder="1"/>
    <xf numFmtId="0" fontId="5" fillId="0" borderId="34" xfId="0" applyFont="1" applyBorder="1"/>
    <xf numFmtId="0" fontId="0" fillId="0" borderId="34" xfId="0" applyBorder="1"/>
    <xf numFmtId="0" fontId="0" fillId="0" borderId="35" xfId="0" applyBorder="1"/>
    <xf numFmtId="0" fontId="20" fillId="0" borderId="36" xfId="0" applyFont="1" applyBorder="1"/>
    <xf numFmtId="0" fontId="0" fillId="0" borderId="27" xfId="0" applyBorder="1"/>
    <xf numFmtId="0" fontId="0" fillId="0" borderId="37" xfId="0" applyBorder="1"/>
    <xf numFmtId="0" fontId="0" fillId="0" borderId="38" xfId="0" applyBorder="1"/>
    <xf numFmtId="0" fontId="0" fillId="0" borderId="2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9" fillId="0" borderId="0" xfId="0" applyFont="1"/>
    <xf numFmtId="0" fontId="0" fillId="0" borderId="18" xfId="0" applyBorder="1"/>
    <xf numFmtId="0" fontId="10" fillId="10" borderId="6" xfId="0" applyFont="1" applyFill="1" applyBorder="1" applyAlignment="1">
      <alignment horizontal="center"/>
    </xf>
    <xf numFmtId="0" fontId="5" fillId="2" borderId="30" xfId="0" applyFont="1" applyFill="1" applyBorder="1" applyAlignment="1">
      <alignment horizontal="center"/>
    </xf>
    <xf numFmtId="0" fontId="5" fillId="2" borderId="32" xfId="0" applyFont="1" applyFill="1" applyBorder="1" applyAlignment="1">
      <alignment horizontal="center"/>
    </xf>
    <xf numFmtId="0" fontId="5" fillId="9" borderId="6" xfId="0" applyFont="1" applyFill="1" applyBorder="1" applyAlignment="1">
      <alignment horizontal="right" indent="2"/>
    </xf>
    <xf numFmtId="0" fontId="21" fillId="0" borderId="44" xfId="0" applyFont="1" applyBorder="1" applyAlignment="1">
      <alignment vertical="center"/>
    </xf>
    <xf numFmtId="0" fontId="22" fillId="8" borderId="47" xfId="0" applyFont="1" applyFill="1" applyBorder="1" applyAlignment="1">
      <alignment horizontal="right" vertical="center"/>
    </xf>
    <xf numFmtId="0" fontId="22" fillId="8" borderId="49" xfId="0" applyFont="1" applyFill="1" applyBorder="1" applyAlignment="1">
      <alignment horizontal="center" vertical="center" wrapText="1"/>
    </xf>
    <xf numFmtId="0" fontId="22" fillId="8" borderId="53" xfId="0" applyFont="1" applyFill="1" applyBorder="1" applyAlignment="1">
      <alignment horizontal="right" vertical="center"/>
    </xf>
    <xf numFmtId="0" fontId="22" fillId="8" borderId="53" xfId="0" applyFont="1" applyFill="1" applyBorder="1" applyAlignment="1">
      <alignment vertical="center"/>
    </xf>
    <xf numFmtId="0" fontId="22" fillId="8" borderId="52" xfId="0" applyFont="1" applyFill="1" applyBorder="1" applyAlignment="1">
      <alignment vertical="center"/>
    </xf>
    <xf numFmtId="0" fontId="22" fillId="8" borderId="43" xfId="0" applyFont="1" applyFill="1" applyBorder="1" applyAlignment="1">
      <alignment horizontal="center" vertical="center" wrapText="1"/>
    </xf>
    <xf numFmtId="0" fontId="0" fillId="0" borderId="56" xfId="0" applyBorder="1"/>
    <xf numFmtId="0" fontId="21" fillId="11" borderId="58" xfId="0" applyFont="1" applyFill="1" applyBorder="1" applyAlignment="1">
      <alignment horizontal="center" vertical="center" wrapText="1"/>
    </xf>
    <xf numFmtId="0" fontId="21" fillId="11" borderId="59" xfId="0" applyFont="1" applyFill="1" applyBorder="1" applyAlignment="1">
      <alignment horizontal="center" vertical="center" wrapText="1"/>
    </xf>
    <xf numFmtId="0" fontId="22" fillId="0" borderId="13" xfId="0" applyFont="1" applyBorder="1"/>
    <xf numFmtId="0" fontId="22" fillId="0" borderId="0" xfId="0" applyFont="1" applyAlignment="1">
      <alignment vertical="center" wrapText="1"/>
    </xf>
    <xf numFmtId="0" fontId="22" fillId="0" borderId="14" xfId="0" applyFont="1" applyBorder="1" applyAlignment="1">
      <alignment vertical="center" wrapText="1"/>
    </xf>
    <xf numFmtId="0" fontId="22" fillId="0" borderId="60" xfId="0" applyFont="1" applyBorder="1" applyAlignment="1">
      <alignment horizontal="center" vertical="center" textRotation="90" wrapText="1"/>
    </xf>
    <xf numFmtId="0" fontId="23" fillId="0" borderId="61" xfId="0" applyFont="1" applyBorder="1" applyAlignment="1">
      <alignment vertical="center" wrapText="1"/>
    </xf>
    <xf numFmtId="0" fontId="22" fillId="0" borderId="61" xfId="0" applyFont="1" applyBorder="1" applyAlignment="1">
      <alignment vertical="center" wrapText="1"/>
    </xf>
    <xf numFmtId="166" fontId="22" fillId="0" borderId="62" xfId="2" applyNumberFormat="1" applyFont="1" applyBorder="1" applyAlignment="1">
      <alignment vertical="center" wrapText="1"/>
    </xf>
    <xf numFmtId="0" fontId="22" fillId="0" borderId="6" xfId="0" applyFont="1" applyBorder="1" applyAlignment="1">
      <alignment vertical="center" wrapText="1"/>
    </xf>
    <xf numFmtId="166" fontId="22" fillId="0" borderId="7" xfId="2" applyNumberFormat="1" applyFont="1" applyBorder="1" applyAlignment="1">
      <alignment vertical="center" wrapText="1"/>
    </xf>
    <xf numFmtId="166" fontId="21" fillId="0" borderId="11" xfId="2" applyNumberFormat="1" applyFont="1" applyBorder="1" applyAlignment="1">
      <alignment vertical="center" wrapText="1"/>
    </xf>
    <xf numFmtId="166" fontId="21" fillId="0" borderId="12" xfId="2" applyNumberFormat="1" applyFont="1" applyBorder="1" applyAlignment="1">
      <alignment vertical="center" wrapText="1"/>
    </xf>
    <xf numFmtId="44" fontId="22" fillId="0" borderId="61" xfId="0" applyNumberFormat="1" applyFont="1" applyBorder="1" applyAlignment="1">
      <alignment vertical="center" wrapText="1"/>
    </xf>
    <xf numFmtId="166" fontId="24" fillId="0" borderId="62" xfId="0" applyNumberFormat="1" applyFont="1" applyBorder="1" applyAlignment="1">
      <alignment vertical="center" wrapText="1"/>
    </xf>
    <xf numFmtId="0" fontId="22" fillId="0" borderId="63" xfId="0" applyFont="1" applyBorder="1"/>
    <xf numFmtId="0" fontId="22" fillId="0" borderId="31" xfId="0" applyFont="1" applyBorder="1" applyAlignment="1">
      <alignment vertical="center" wrapText="1"/>
    </xf>
    <xf numFmtId="0" fontId="22" fillId="0" borderId="64" xfId="0" applyFont="1" applyBorder="1" applyAlignment="1">
      <alignment vertical="center" wrapText="1"/>
    </xf>
    <xf numFmtId="44" fontId="22" fillId="0" borderId="6" xfId="0" applyNumberFormat="1" applyFont="1" applyBorder="1" applyAlignment="1">
      <alignment vertical="center" wrapText="1"/>
    </xf>
    <xf numFmtId="166" fontId="24" fillId="0" borderId="7" xfId="0" applyNumberFormat="1" applyFont="1" applyBorder="1" applyAlignment="1">
      <alignment vertical="center" wrapText="1"/>
    </xf>
    <xf numFmtId="44" fontId="22" fillId="0" borderId="6" xfId="3" applyFont="1" applyBorder="1" applyAlignment="1">
      <alignment vertical="center" wrapText="1"/>
    </xf>
    <xf numFmtId="166" fontId="24" fillId="0" borderId="6" xfId="2" applyNumberFormat="1" applyFont="1" applyBorder="1" applyAlignment="1">
      <alignment vertical="center" wrapText="1"/>
    </xf>
    <xf numFmtId="166" fontId="24" fillId="0" borderId="11" xfId="2" applyNumberFormat="1" applyFont="1" applyBorder="1" applyAlignment="1">
      <alignment vertical="center" wrapText="1"/>
    </xf>
    <xf numFmtId="166" fontId="24" fillId="0" borderId="12" xfId="0" applyNumberFormat="1" applyFont="1" applyBorder="1" applyAlignment="1">
      <alignment vertical="center" wrapText="1"/>
    </xf>
    <xf numFmtId="0" fontId="0" fillId="0" borderId="0" xfId="0" applyAlignment="1">
      <alignment vertical="center" wrapText="1"/>
    </xf>
    <xf numFmtId="0" fontId="0" fillId="2" borderId="27" xfId="0" applyFill="1" applyBorder="1"/>
    <xf numFmtId="0" fontId="5" fillId="9" borderId="30" xfId="0" applyFont="1" applyFill="1" applyBorder="1" applyAlignment="1">
      <alignment horizontal="right" indent="2"/>
    </xf>
    <xf numFmtId="0" fontId="0" fillId="0" borderId="0" xfId="0" applyAlignment="1" applyProtection="1">
      <alignment horizontal="center" vertical="center" wrapText="1"/>
      <protection locked="0"/>
    </xf>
    <xf numFmtId="0" fontId="0" fillId="0" borderId="0" xfId="0" applyAlignment="1">
      <alignment horizontal="center" vertical="center"/>
    </xf>
    <xf numFmtId="0" fontId="7" fillId="3" borderId="3" xfId="0" applyFont="1" applyFill="1" applyBorder="1" applyAlignment="1">
      <alignment horizontal="center" vertical="center"/>
    </xf>
    <xf numFmtId="0" fontId="3" fillId="0" borderId="7" xfId="1" applyBorder="1" applyAlignment="1" applyProtection="1">
      <alignment horizontal="center" vertical="center"/>
      <protection locked="0"/>
    </xf>
    <xf numFmtId="0" fontId="5" fillId="6" borderId="21" xfId="0" applyFont="1" applyFill="1" applyBorder="1" applyAlignment="1">
      <alignment horizontal="center" vertical="center"/>
    </xf>
    <xf numFmtId="0" fontId="5" fillId="0" borderId="0" xfId="0" applyFont="1" applyAlignment="1">
      <alignment vertical="center" wrapText="1"/>
    </xf>
    <xf numFmtId="0" fontId="0" fillId="2" borderId="0" xfId="0" applyFill="1" applyAlignment="1">
      <alignment vertical="center"/>
    </xf>
    <xf numFmtId="0" fontId="0" fillId="2" borderId="0" xfId="0" applyFill="1" applyAlignment="1">
      <alignment vertical="center" wrapText="1"/>
    </xf>
    <xf numFmtId="0" fontId="5" fillId="4" borderId="17" xfId="0" applyFont="1" applyFill="1" applyBorder="1" applyAlignment="1">
      <alignment vertical="center" wrapText="1"/>
    </xf>
    <xf numFmtId="0" fontId="5" fillId="4" borderId="17" xfId="0" applyFont="1" applyFill="1" applyBorder="1" applyAlignment="1">
      <alignment vertical="center"/>
    </xf>
    <xf numFmtId="0" fontId="11" fillId="3" borderId="0" xfId="0" applyFont="1" applyFill="1" applyAlignment="1">
      <alignment horizontal="center" vertical="center"/>
    </xf>
    <xf numFmtId="44" fontId="12" fillId="2" borderId="0" xfId="0" applyNumberFormat="1" applyFont="1" applyFill="1" applyAlignment="1">
      <alignment vertical="center"/>
    </xf>
    <xf numFmtId="0" fontId="5" fillId="4" borderId="19" xfId="0" applyFont="1" applyFill="1" applyBorder="1" applyAlignment="1">
      <alignment vertical="center"/>
    </xf>
    <xf numFmtId="44" fontId="10" fillId="3" borderId="19" xfId="0" applyNumberFormat="1" applyFont="1" applyFill="1" applyBorder="1" applyAlignment="1">
      <alignment vertical="center"/>
    </xf>
    <xf numFmtId="0" fontId="10" fillId="4" borderId="19" xfId="0" applyFont="1" applyFill="1" applyBorder="1" applyAlignment="1">
      <alignment vertical="center"/>
    </xf>
    <xf numFmtId="0" fontId="5" fillId="4" borderId="20" xfId="0" applyFont="1" applyFill="1" applyBorder="1" applyAlignment="1">
      <alignment vertical="center"/>
    </xf>
    <xf numFmtId="0" fontId="5" fillId="2" borderId="0" xfId="0" applyFont="1" applyFill="1" applyAlignment="1">
      <alignment vertical="center"/>
    </xf>
    <xf numFmtId="0" fontId="0" fillId="6" borderId="1" xfId="0" applyFill="1" applyBorder="1" applyAlignment="1">
      <alignment vertical="center" wrapText="1"/>
    </xf>
    <xf numFmtId="0" fontId="0" fillId="6" borderId="2" xfId="0" applyFill="1" applyBorder="1" applyAlignment="1">
      <alignment vertical="center"/>
    </xf>
    <xf numFmtId="0" fontId="0" fillId="6" borderId="3" xfId="0" applyFill="1" applyBorder="1" applyAlignment="1">
      <alignment vertical="center"/>
    </xf>
    <xf numFmtId="0" fontId="0" fillId="6" borderId="15" xfId="0" applyFill="1" applyBorder="1" applyAlignment="1">
      <alignment vertical="center" wrapText="1"/>
    </xf>
    <xf numFmtId="0" fontId="0" fillId="6" borderId="0" xfId="0" applyFill="1" applyAlignment="1">
      <alignment vertical="center"/>
    </xf>
    <xf numFmtId="0" fontId="0" fillId="6" borderId="22" xfId="0" applyFill="1" applyBorder="1" applyAlignment="1">
      <alignment vertical="center"/>
    </xf>
    <xf numFmtId="0" fontId="0" fillId="6" borderId="16" xfId="0" applyFill="1" applyBorder="1" applyAlignment="1">
      <alignment vertical="center"/>
    </xf>
    <xf numFmtId="0" fontId="0" fillId="6" borderId="22" xfId="0" applyFill="1" applyBorder="1" applyAlignment="1">
      <alignment horizontal="center" vertical="center"/>
    </xf>
    <xf numFmtId="0" fontId="0" fillId="0" borderId="1" xfId="0" applyBorder="1" applyAlignment="1" applyProtection="1">
      <alignment vertical="center" wrapText="1"/>
      <protection locked="0"/>
    </xf>
    <xf numFmtId="0" fontId="0" fillId="0" borderId="2" xfId="0" applyBorder="1" applyAlignment="1" applyProtection="1">
      <alignment vertical="center"/>
      <protection locked="0"/>
    </xf>
    <xf numFmtId="44" fontId="0" fillId="0" borderId="0" xfId="0" applyNumberFormat="1" applyAlignment="1">
      <alignment vertical="center"/>
    </xf>
    <xf numFmtId="17" fontId="0" fillId="0" borderId="2" xfId="0" applyNumberFormat="1" applyBorder="1" applyAlignment="1" applyProtection="1">
      <alignment vertical="center"/>
      <protection locked="0"/>
    </xf>
    <xf numFmtId="17" fontId="0" fillId="0" borderId="3" xfId="0" applyNumberFormat="1" applyBorder="1" applyAlignment="1" applyProtection="1">
      <alignment vertical="center"/>
      <protection locked="0"/>
    </xf>
    <xf numFmtId="44" fontId="0" fillId="0" borderId="2" xfId="0" applyNumberFormat="1" applyBorder="1" applyAlignment="1" applyProtection="1">
      <alignment vertical="center"/>
      <protection locked="0"/>
    </xf>
    <xf numFmtId="44" fontId="0" fillId="6" borderId="24" xfId="0" applyNumberFormat="1" applyFill="1" applyBorder="1" applyAlignment="1">
      <alignment vertical="center"/>
    </xf>
    <xf numFmtId="0" fontId="0" fillId="0" borderId="0" xfId="0" applyAlignment="1" applyProtection="1">
      <alignment vertical="center"/>
      <protection locked="0"/>
    </xf>
    <xf numFmtId="44" fontId="0" fillId="6" borderId="24" xfId="3" applyFont="1" applyFill="1" applyBorder="1" applyAlignment="1">
      <alignment vertical="center"/>
    </xf>
    <xf numFmtId="0" fontId="0" fillId="0" borderId="13" xfId="0" applyBorder="1" applyAlignment="1" applyProtection="1">
      <alignment vertical="center" wrapText="1"/>
      <protection locked="0"/>
    </xf>
    <xf numFmtId="17" fontId="0" fillId="0" borderId="0" xfId="0" applyNumberFormat="1" applyAlignment="1" applyProtection="1">
      <alignment vertical="center"/>
      <protection locked="0"/>
    </xf>
    <xf numFmtId="17" fontId="0" fillId="0" borderId="14" xfId="0" applyNumberFormat="1" applyBorder="1" applyAlignment="1" applyProtection="1">
      <alignment vertical="center"/>
      <protection locked="0"/>
    </xf>
    <xf numFmtId="44" fontId="0" fillId="0" borderId="0" xfId="0" applyNumberFormat="1" applyAlignment="1" applyProtection="1">
      <alignment vertical="center"/>
      <protection locked="0"/>
    </xf>
    <xf numFmtId="44" fontId="0" fillId="6" borderId="21" xfId="0" applyNumberFormat="1" applyFill="1" applyBorder="1" applyAlignment="1">
      <alignment vertical="center"/>
    </xf>
    <xf numFmtId="44" fontId="0" fillId="6" borderId="21" xfId="3" applyFont="1" applyFill="1" applyBorder="1" applyAlignment="1">
      <alignment vertical="center"/>
    </xf>
    <xf numFmtId="44" fontId="0" fillId="0" borderId="0" xfId="3" applyFont="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wrapText="1"/>
      <protection locked="0"/>
    </xf>
    <xf numFmtId="0" fontId="0" fillId="0" borderId="22" xfId="0" applyBorder="1" applyAlignment="1" applyProtection="1">
      <alignment vertical="center"/>
      <protection locked="0"/>
    </xf>
    <xf numFmtId="44" fontId="0" fillId="0" borderId="22" xfId="0" applyNumberFormat="1" applyBorder="1" applyAlignment="1">
      <alignment vertical="center"/>
    </xf>
    <xf numFmtId="0" fontId="0" fillId="0" borderId="16" xfId="0" applyBorder="1" applyAlignment="1" applyProtection="1">
      <alignment vertical="center"/>
      <protection locked="0"/>
    </xf>
    <xf numFmtId="44" fontId="0" fillId="6" borderId="23" xfId="0" applyNumberFormat="1" applyFill="1" applyBorder="1" applyAlignment="1">
      <alignment vertical="center"/>
    </xf>
    <xf numFmtId="44" fontId="0" fillId="6" borderId="23" xfId="3" applyFont="1" applyFill="1" applyBorder="1" applyAlignment="1">
      <alignment vertical="center"/>
    </xf>
    <xf numFmtId="0" fontId="0" fillId="0" borderId="0" xfId="0" applyAlignment="1" applyProtection="1">
      <alignment vertical="center" wrapText="1"/>
      <protection locked="0"/>
    </xf>
    <xf numFmtId="44" fontId="10" fillId="0" borderId="0" xfId="0" applyNumberFormat="1" applyFont="1" applyAlignment="1" applyProtection="1">
      <alignment vertical="center"/>
      <protection locked="0"/>
    </xf>
    <xf numFmtId="0" fontId="0" fillId="2" borderId="22" xfId="0" applyFill="1" applyBorder="1" applyAlignment="1">
      <alignment vertical="center" wrapText="1"/>
    </xf>
    <xf numFmtId="0" fontId="0" fillId="2" borderId="22" xfId="0" applyFill="1" applyBorder="1" applyAlignment="1">
      <alignment vertical="center"/>
    </xf>
    <xf numFmtId="44" fontId="10" fillId="3" borderId="19" xfId="3" applyFont="1" applyFill="1" applyBorder="1" applyAlignment="1">
      <alignment vertical="center"/>
    </xf>
    <xf numFmtId="44" fontId="10" fillId="4" borderId="19" xfId="0" applyNumberFormat="1" applyFont="1" applyFill="1" applyBorder="1" applyAlignment="1">
      <alignment vertical="center"/>
    </xf>
    <xf numFmtId="0" fontId="0" fillId="6" borderId="13" xfId="0" applyFill="1" applyBorder="1" applyAlignment="1">
      <alignment vertical="center" wrapText="1"/>
    </xf>
    <xf numFmtId="0" fontId="0" fillId="6" borderId="14" xfId="0" applyFill="1" applyBorder="1" applyAlignment="1">
      <alignment vertical="center"/>
    </xf>
    <xf numFmtId="0" fontId="0" fillId="0" borderId="2" xfId="0" applyBorder="1" applyAlignment="1">
      <alignment vertical="center"/>
    </xf>
    <xf numFmtId="44" fontId="0" fillId="0" borderId="2" xfId="0" applyNumberFormat="1" applyBorder="1" applyAlignment="1">
      <alignment vertical="center"/>
    </xf>
    <xf numFmtId="17" fontId="0" fillId="0" borderId="2" xfId="0" applyNumberFormat="1" applyBorder="1" applyAlignment="1">
      <alignment vertical="center"/>
    </xf>
    <xf numFmtId="17" fontId="0" fillId="0" borderId="3" xfId="0" applyNumberFormat="1" applyBorder="1" applyAlignment="1">
      <alignment vertical="center"/>
    </xf>
    <xf numFmtId="17" fontId="0" fillId="0" borderId="0" xfId="0" applyNumberFormat="1" applyAlignment="1">
      <alignment vertical="center"/>
    </xf>
    <xf numFmtId="17" fontId="0" fillId="0" borderId="14" xfId="0" applyNumberFormat="1" applyBorder="1" applyAlignment="1">
      <alignment vertical="center"/>
    </xf>
    <xf numFmtId="0" fontId="0" fillId="0" borderId="22" xfId="0" applyBorder="1" applyAlignment="1">
      <alignment vertical="center"/>
    </xf>
    <xf numFmtId="17" fontId="0" fillId="0" borderId="22" xfId="0" applyNumberFormat="1" applyBorder="1" applyAlignment="1">
      <alignment vertical="center"/>
    </xf>
    <xf numFmtId="17" fontId="0" fillId="0" borderId="16" xfId="0" applyNumberFormat="1" applyBorder="1" applyAlignment="1">
      <alignment vertical="center"/>
    </xf>
    <xf numFmtId="0" fontId="0" fillId="0" borderId="13" xfId="0" applyBorder="1" applyAlignment="1">
      <alignment vertical="center" wrapText="1"/>
    </xf>
    <xf numFmtId="44" fontId="10" fillId="0" borderId="0" xfId="3" applyFont="1" applyAlignment="1">
      <alignment vertical="center"/>
    </xf>
    <xf numFmtId="0" fontId="0" fillId="0" borderId="14" xfId="0" applyBorder="1" applyAlignment="1">
      <alignment vertical="center"/>
    </xf>
    <xf numFmtId="0" fontId="0" fillId="0" borderId="16" xfId="0" applyBorder="1" applyAlignment="1">
      <alignment vertical="center"/>
    </xf>
    <xf numFmtId="44" fontId="10" fillId="0" borderId="0" xfId="0" applyNumberFormat="1" applyFont="1" applyAlignment="1">
      <alignment vertical="center"/>
    </xf>
    <xf numFmtId="44" fontId="0" fillId="0" borderId="2" xfId="3" applyFont="1" applyBorder="1" applyAlignment="1">
      <alignment vertical="center"/>
    </xf>
    <xf numFmtId="44" fontId="0" fillId="0" borderId="0" xfId="3" applyFont="1" applyAlignment="1">
      <alignment vertical="center"/>
    </xf>
    <xf numFmtId="0" fontId="0" fillId="2" borderId="0" xfId="0" applyFill="1" applyAlignment="1">
      <alignment horizontal="center" vertical="center"/>
    </xf>
    <xf numFmtId="0" fontId="0" fillId="2" borderId="18" xfId="0" applyFill="1" applyBorder="1" applyAlignment="1">
      <alignment horizontal="center" vertical="center"/>
    </xf>
    <xf numFmtId="49" fontId="5" fillId="5" borderId="19" xfId="0" applyNumberFormat="1" applyFont="1" applyFill="1" applyBorder="1" applyAlignment="1" applyProtection="1">
      <alignment horizontal="center" vertical="center"/>
      <protection locked="0"/>
    </xf>
    <xf numFmtId="0" fontId="0" fillId="6" borderId="2" xfId="0" applyFill="1" applyBorder="1" applyAlignment="1">
      <alignment horizontal="center" vertical="center"/>
    </xf>
    <xf numFmtId="0" fontId="0" fillId="6" borderId="0" xfId="0" applyFill="1" applyAlignment="1">
      <alignment horizontal="center" vertical="center"/>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2" borderId="22" xfId="0" applyFill="1" applyBorder="1" applyAlignment="1">
      <alignment horizontal="center" vertical="center"/>
    </xf>
    <xf numFmtId="0" fontId="0" fillId="0" borderId="2" xfId="0" applyBorder="1" applyAlignment="1">
      <alignment horizontal="center" vertical="center"/>
    </xf>
    <xf numFmtId="0" fontId="0" fillId="0" borderId="22" xfId="0" applyBorder="1" applyAlignment="1">
      <alignment horizontal="center" vertical="center"/>
    </xf>
    <xf numFmtId="44" fontId="10" fillId="0" borderId="0" xfId="0" applyNumberFormat="1" applyFont="1" applyAlignment="1">
      <alignment horizontal="center"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2" xfId="0" applyFont="1" applyFill="1" applyBorder="1" applyAlignment="1">
      <alignment horizontal="center" vertical="center"/>
    </xf>
    <xf numFmtId="0" fontId="3" fillId="0" borderId="4" xfId="1" applyBorder="1" applyAlignment="1" applyProtection="1">
      <alignment vertical="center"/>
      <protection locked="0"/>
    </xf>
    <xf numFmtId="0" fontId="3" fillId="0" borderId="6" xfId="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33" fillId="3" borderId="2" xfId="0" applyFont="1" applyFill="1" applyBorder="1" applyAlignment="1">
      <alignment vertical="center"/>
    </xf>
    <xf numFmtId="0" fontId="5" fillId="12" borderId="0" xfId="0" applyFont="1" applyFill="1" applyAlignment="1" applyProtection="1">
      <alignment horizontal="center"/>
      <protection locked="0"/>
    </xf>
    <xf numFmtId="0" fontId="6" fillId="0" borderId="0" xfId="0" applyFont="1" applyAlignment="1" applyProtection="1">
      <alignment horizontal="center"/>
      <protection locked="0"/>
    </xf>
    <xf numFmtId="0" fontId="34" fillId="13" borderId="0" xfId="0" applyFont="1" applyFill="1" applyAlignment="1">
      <alignment horizontal="center" vertical="center"/>
    </xf>
    <xf numFmtId="0" fontId="4" fillId="2" borderId="0" xfId="0" applyFont="1" applyFill="1" applyAlignment="1">
      <alignment horizontal="center"/>
    </xf>
    <xf numFmtId="0" fontId="0" fillId="2" borderId="0" xfId="0" applyFill="1" applyAlignment="1">
      <alignment horizontal="left" vertical="top" wrapText="1"/>
    </xf>
    <xf numFmtId="0" fontId="0" fillId="2" borderId="0" xfId="0" applyFill="1" applyAlignment="1">
      <alignment horizontal="center" vertical="top"/>
    </xf>
    <xf numFmtId="0" fontId="31" fillId="0" borderId="0" xfId="0" applyFont="1" applyAlignment="1">
      <alignment horizontal="center"/>
    </xf>
    <xf numFmtId="0" fontId="5" fillId="6" borderId="2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0" xfId="0" applyFont="1" applyFill="1" applyAlignment="1">
      <alignment horizontal="center" vertical="center"/>
    </xf>
    <xf numFmtId="0" fontId="5" fillId="6" borderId="24"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13" fillId="4" borderId="0" xfId="0" applyFont="1" applyFill="1" applyAlignment="1">
      <alignment horizontal="center"/>
    </xf>
    <xf numFmtId="0" fontId="5" fillId="0" borderId="0" xfId="0" applyFont="1" applyAlignment="1">
      <alignment horizontal="left"/>
    </xf>
    <xf numFmtId="0" fontId="17" fillId="0" borderId="0" xfId="0" applyFont="1" applyAlignment="1">
      <alignment horizontal="left"/>
    </xf>
    <xf numFmtId="0" fontId="5" fillId="4" borderId="27" xfId="0" applyFont="1" applyFill="1" applyBorder="1" applyAlignment="1">
      <alignment horizontal="center"/>
    </xf>
    <xf numFmtId="14" fontId="0" fillId="2" borderId="0" xfId="0" applyNumberFormat="1" applyFill="1" applyAlignment="1">
      <alignment horizontal="left"/>
    </xf>
    <xf numFmtId="0" fontId="0" fillId="2" borderId="0" xfId="0" applyFill="1" applyAlignment="1">
      <alignment horizontal="left"/>
    </xf>
    <xf numFmtId="0" fontId="5" fillId="2" borderId="0" xfId="0" applyFont="1" applyFill="1" applyAlignment="1">
      <alignment horizontal="right"/>
    </xf>
    <xf numFmtId="0" fontId="5" fillId="0" borderId="0" xfId="0" applyFont="1" applyAlignment="1">
      <alignment horizontal="right"/>
    </xf>
    <xf numFmtId="0" fontId="0" fillId="2" borderId="27" xfId="0" applyFill="1" applyBorder="1" applyAlignment="1">
      <alignment horizontal="left"/>
    </xf>
    <xf numFmtId="0" fontId="0" fillId="2" borderId="28" xfId="0" applyFill="1" applyBorder="1" applyAlignment="1">
      <alignment horizontal="left"/>
    </xf>
    <xf numFmtId="0" fontId="0" fillId="9" borderId="31" xfId="0" applyFill="1" applyBorder="1" applyAlignment="1">
      <alignment horizontal="center" vertical="center"/>
    </xf>
    <xf numFmtId="0" fontId="5" fillId="0" borderId="0" xfId="0" applyFont="1" applyAlignment="1">
      <alignment horizontal="right" vertical="center" indent="2"/>
    </xf>
    <xf numFmtId="0" fontId="5" fillId="0" borderId="14" xfId="0" applyFont="1" applyBorder="1" applyAlignment="1">
      <alignment horizontal="right" vertical="center" indent="2"/>
    </xf>
    <xf numFmtId="0" fontId="5" fillId="9" borderId="6" xfId="0" applyFont="1" applyFill="1" applyBorder="1" applyAlignment="1">
      <alignment horizontal="center"/>
    </xf>
    <xf numFmtId="0" fontId="5" fillId="9" borderId="30" xfId="0" applyFont="1" applyFill="1" applyBorder="1" applyAlignment="1">
      <alignment horizontal="center"/>
    </xf>
    <xf numFmtId="0" fontId="5" fillId="9" borderId="32" xfId="0" applyFont="1" applyFill="1" applyBorder="1" applyAlignment="1">
      <alignment horizontal="center"/>
    </xf>
    <xf numFmtId="0" fontId="0" fillId="0" borderId="6" xfId="0" applyBorder="1" applyAlignment="1">
      <alignment horizontal="center"/>
    </xf>
    <xf numFmtId="14" fontId="0" fillId="0" borderId="30" xfId="0" applyNumberFormat="1" applyBorder="1" applyAlignment="1">
      <alignment horizontal="center"/>
    </xf>
    <xf numFmtId="14" fontId="0" fillId="0" borderId="32" xfId="0" applyNumberFormat="1" applyBorder="1" applyAlignment="1">
      <alignment horizontal="center"/>
    </xf>
    <xf numFmtId="0" fontId="5" fillId="2" borderId="30" xfId="0" applyFont="1" applyFill="1" applyBorder="1" applyAlignment="1">
      <alignment horizontal="center"/>
    </xf>
    <xf numFmtId="0" fontId="5" fillId="2" borderId="31" xfId="0" applyFont="1" applyFill="1" applyBorder="1" applyAlignment="1">
      <alignment horizontal="center"/>
    </xf>
    <xf numFmtId="0" fontId="5" fillId="2" borderId="32" xfId="0" applyFont="1" applyFill="1" applyBorder="1" applyAlignment="1">
      <alignment horizontal="center"/>
    </xf>
    <xf numFmtId="0" fontId="21" fillId="0" borderId="0" xfId="0" applyFont="1" applyAlignment="1">
      <alignment horizontal="right" vertical="center" indent="1"/>
    </xf>
    <xf numFmtId="0" fontId="5" fillId="0" borderId="41" xfId="0" applyFont="1" applyBorder="1" applyAlignment="1">
      <alignment horizontal="left" vertical="center"/>
    </xf>
    <xf numFmtId="14" fontId="5" fillId="0" borderId="31" xfId="0" applyNumberFormat="1" applyFont="1" applyBorder="1" applyAlignment="1">
      <alignment horizontal="left" vertical="center"/>
    </xf>
    <xf numFmtId="0" fontId="21" fillId="0" borderId="0" xfId="0" applyFont="1" applyAlignment="1">
      <alignment horizontal="right" vertical="top" indent="1"/>
    </xf>
    <xf numFmtId="14" fontId="5" fillId="0" borderId="0" xfId="0" applyNumberFormat="1" applyFont="1" applyAlignment="1">
      <alignment horizontal="left" vertical="top" wrapText="1"/>
    </xf>
    <xf numFmtId="0" fontId="22" fillId="8" borderId="45" xfId="0" applyFont="1" applyFill="1" applyBorder="1" applyAlignment="1">
      <alignment horizontal="center" vertical="center" wrapText="1"/>
    </xf>
    <xf numFmtId="0" fontId="22" fillId="8" borderId="46" xfId="0" applyFont="1" applyFill="1" applyBorder="1" applyAlignment="1">
      <alignment horizontal="center" vertical="center" wrapText="1"/>
    </xf>
    <xf numFmtId="0" fontId="22" fillId="8" borderId="51" xfId="0" applyFont="1" applyFill="1" applyBorder="1" applyAlignment="1">
      <alignment horizontal="center" vertical="center" wrapText="1"/>
    </xf>
    <xf numFmtId="0" fontId="22" fillId="8" borderId="52" xfId="0" applyFont="1" applyFill="1" applyBorder="1" applyAlignment="1">
      <alignment horizontal="center" vertical="center" wrapText="1"/>
    </xf>
    <xf numFmtId="0" fontId="22" fillId="8" borderId="47" xfId="0" applyFont="1" applyFill="1" applyBorder="1" applyAlignment="1">
      <alignment horizontal="center" vertical="center"/>
    </xf>
    <xf numFmtId="0" fontId="22" fillId="8" borderId="46" xfId="0" applyFont="1" applyFill="1" applyBorder="1" applyAlignment="1">
      <alignment horizontal="center" vertical="center"/>
    </xf>
    <xf numFmtId="0" fontId="22" fillId="8" borderId="48" xfId="0" applyFont="1" applyFill="1" applyBorder="1" applyAlignment="1">
      <alignment horizontal="center" vertical="center" wrapText="1"/>
    </xf>
    <xf numFmtId="0" fontId="22" fillId="8" borderId="54" xfId="0" applyFont="1" applyFill="1" applyBorder="1" applyAlignment="1">
      <alignment horizontal="center" vertical="center" wrapText="1"/>
    </xf>
    <xf numFmtId="165" fontId="22" fillId="8" borderId="49" xfId="0" applyNumberFormat="1" applyFont="1" applyFill="1" applyBorder="1" applyAlignment="1">
      <alignment horizontal="center" vertical="center"/>
    </xf>
    <xf numFmtId="165" fontId="22" fillId="8" borderId="50" xfId="0" applyNumberFormat="1" applyFont="1" applyFill="1" applyBorder="1" applyAlignment="1">
      <alignment horizontal="center" vertical="center"/>
    </xf>
    <xf numFmtId="165" fontId="22" fillId="8" borderId="43" xfId="0" applyNumberFormat="1" applyFont="1" applyFill="1" applyBorder="1" applyAlignment="1">
      <alignment horizontal="center" vertical="center"/>
    </xf>
    <xf numFmtId="165" fontId="22" fillId="8" borderId="55" xfId="0" applyNumberFormat="1" applyFont="1" applyFill="1" applyBorder="1" applyAlignment="1">
      <alignment horizontal="center" vertical="center"/>
    </xf>
    <xf numFmtId="0" fontId="21" fillId="11" borderId="57" xfId="0" applyFont="1" applyFill="1" applyBorder="1" applyAlignment="1">
      <alignment horizontal="center" vertical="center" wrapText="1"/>
    </xf>
    <xf numFmtId="0" fontId="21" fillId="11" borderId="58" xfId="0" applyFont="1" applyFill="1" applyBorder="1" applyAlignment="1">
      <alignment horizontal="center" vertical="center" wrapText="1"/>
    </xf>
    <xf numFmtId="0" fontId="22" fillId="0" borderId="60" xfId="0" applyFont="1" applyBorder="1" applyAlignment="1">
      <alignment horizontal="center" vertical="center" textRotation="90" wrapText="1"/>
    </xf>
    <xf numFmtId="0" fontId="22" fillId="0" borderId="9" xfId="0" applyFont="1" applyBorder="1" applyAlignment="1">
      <alignment horizontal="center" vertical="center" textRotation="90"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5" xfId="0" applyBorder="1" applyAlignment="1">
      <alignment horizontal="left" vertical="top"/>
    </xf>
    <xf numFmtId="0" fontId="0" fillId="0" borderId="22" xfId="0" applyBorder="1" applyAlignment="1">
      <alignment horizontal="left" vertical="top"/>
    </xf>
    <xf numFmtId="0" fontId="0" fillId="0" borderId="16" xfId="0" applyBorder="1" applyAlignment="1">
      <alignment horizontal="left" vertical="top"/>
    </xf>
    <xf numFmtId="14" fontId="0" fillId="2" borderId="0" xfId="0" applyNumberFormat="1" applyFill="1" applyAlignment="1">
      <alignment horizontal="center"/>
    </xf>
    <xf numFmtId="0" fontId="0" fillId="0" borderId="0" xfId="0"/>
    <xf numFmtId="0" fontId="0" fillId="0" borderId="13" xfId="0" applyBorder="1"/>
    <xf numFmtId="0" fontId="0" fillId="0" borderId="27" xfId="0" applyBorder="1"/>
    <xf numFmtId="0" fontId="18" fillId="0" borderId="33" xfId="0" applyFont="1" applyBorder="1" applyAlignment="1">
      <alignment horizontal="left" vertical="top"/>
    </xf>
    <xf numFmtId="0" fontId="18" fillId="0" borderId="44" xfId="0" applyFont="1" applyBorder="1" applyAlignment="1">
      <alignment horizontal="left" vertical="top"/>
    </xf>
    <xf numFmtId="0" fontId="18" fillId="0" borderId="65" xfId="0" applyFont="1" applyBorder="1" applyAlignment="1">
      <alignment horizontal="left" vertical="top"/>
    </xf>
    <xf numFmtId="0" fontId="18" fillId="0" borderId="66" xfId="0" applyFont="1" applyBorder="1" applyAlignment="1">
      <alignment horizontal="left" vertical="top"/>
    </xf>
    <xf numFmtId="0" fontId="18" fillId="0" borderId="0" xfId="0" applyFont="1" applyAlignment="1">
      <alignment horizontal="left" vertical="top"/>
    </xf>
    <xf numFmtId="0" fontId="18" fillId="0" borderId="67" xfId="0" applyFont="1" applyBorder="1" applyAlignment="1">
      <alignment horizontal="left" vertical="top"/>
    </xf>
    <xf numFmtId="0" fontId="18" fillId="0" borderId="40" xfId="0" applyFont="1" applyBorder="1" applyAlignment="1">
      <alignment horizontal="left" vertical="top"/>
    </xf>
    <xf numFmtId="0" fontId="18" fillId="0" borderId="41" xfId="0" applyFont="1" applyBorder="1" applyAlignment="1">
      <alignment horizontal="left" vertical="top"/>
    </xf>
    <xf numFmtId="0" fontId="18" fillId="0" borderId="42" xfId="0" applyFont="1" applyBorder="1" applyAlignment="1">
      <alignment horizontal="left" vertical="top"/>
    </xf>
    <xf numFmtId="0" fontId="0" fillId="0" borderId="0" xfId="0" applyAlignment="1">
      <alignment horizontal="center"/>
    </xf>
    <xf numFmtId="0" fontId="0" fillId="0" borderId="0" xfId="0" applyAlignment="1">
      <alignment horizontal="left"/>
    </xf>
    <xf numFmtId="0" fontId="0" fillId="0" borderId="44" xfId="0" applyBorder="1" applyAlignment="1">
      <alignment horizontal="left"/>
    </xf>
    <xf numFmtId="0" fontId="0" fillId="0" borderId="0" xfId="0" applyAlignment="1">
      <alignment horizontal="left" vertical="center" wrapText="1"/>
    </xf>
    <xf numFmtId="0" fontId="0" fillId="0" borderId="0" xfId="0" applyAlignment="1">
      <alignment horizontal="left" vertical="top" wrapText="1"/>
    </xf>
    <xf numFmtId="0" fontId="25" fillId="0" borderId="0" xfId="0" applyFont="1" applyAlignment="1">
      <alignment horizontal="left"/>
    </xf>
    <xf numFmtId="0" fontId="5" fillId="4" borderId="19" xfId="0" applyFont="1" applyFill="1" applyBorder="1" applyAlignment="1">
      <alignment horizontal="center" vertical="center"/>
    </xf>
  </cellXfs>
  <cellStyles count="6">
    <cellStyle name="Lien hypertexte" xfId="1" builtinId="8"/>
    <cellStyle name="Milliers" xfId="2" builtinId="3"/>
    <cellStyle name="Monétaire" xfId="3" builtinId="4"/>
    <cellStyle name="Monétaire 2" xfId="4" xr:uid="{00000000-0005-0000-0000-000003000000}"/>
    <cellStyle name="Normal" xfId="0" builtinId="0"/>
    <cellStyle name="Normal 2" xfId="5" xr:uid="{00000000-0005-0000-0000-000005000000}"/>
  </cellStyles>
  <dxfs count="16">
    <dxf>
      <font>
        <color theme="0"/>
      </font>
    </dxf>
    <dxf>
      <font>
        <color theme="0"/>
      </font>
    </dxf>
    <dxf>
      <font>
        <b/>
        <i val="0"/>
        <strike val="0"/>
        <u val="none"/>
        <vertAlign val="baseline"/>
        <sz val="11"/>
        <color indexed="2"/>
        <name val="Calibri"/>
        <scheme val="minor"/>
      </font>
      <numFmt numFmtId="34" formatCode="_-* #,##0.00\ &quot;€&quot;_-;\-* #,##0.00\ &quot;€&quot;_-;_-* &quot;-&quot;??\ &quot;€&quot;_-;_-@_-"/>
    </dxf>
    <dxf>
      <font>
        <b val="0"/>
        <i val="0"/>
        <strike val="0"/>
        <u val="none"/>
        <vertAlign val="baseline"/>
        <sz val="11"/>
        <color theme="1"/>
        <name val="Calibri"/>
        <scheme val="minor"/>
      </font>
      <alignment horizontal="center" vertical="center" textRotation="0" wrapText="0" relativeIndent="0" shrinkToFit="0"/>
    </dxf>
    <dxf>
      <font>
        <b val="0"/>
        <i val="0"/>
        <strike val="0"/>
        <u val="none"/>
        <vertAlign val="baseline"/>
        <sz val="11"/>
        <color theme="1"/>
        <name val="Calibri"/>
        <scheme val="minor"/>
      </font>
      <alignment horizontal="center" vertical="center" textRotation="0" wrapText="0" relativeIndent="0" shrinkToFit="0"/>
    </dxf>
    <dxf>
      <font>
        <b val="0"/>
        <i val="0"/>
        <strike val="0"/>
        <u val="none"/>
        <vertAlign val="baseline"/>
        <sz val="11"/>
        <color theme="1"/>
        <name val="Calibri"/>
        <scheme val="minor"/>
      </font>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alignment horizontal="center" vertical="center" textRotation="0" wrapText="0" relativeIndent="0" shrinkToFit="0"/>
    </dxf>
    <dxf>
      <numFmt numFmtId="34" formatCode="_-* #,##0.00\ &quot;€&quot;_-;\-* #,##0.00\ &quot;€&quot;_-;_-* &quot;-&quot;??\ &quot;€&quot;_-;_-@_-"/>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1266824</xdr:colOff>
      <xdr:row>7</xdr:row>
      <xdr:rowOff>123662</xdr:rowOff>
    </xdr:to>
    <xdr:grpSp>
      <xdr:nvGrpSpPr>
        <xdr:cNvPr id="2" name="Groupe 1">
          <a:extLst>
            <a:ext uri="{FF2B5EF4-FFF2-40B4-BE49-F238E27FC236}">
              <a16:creationId xmlns:a16="http://schemas.microsoft.com/office/drawing/2014/main" id="{00000000-0008-0000-0100-000002000000}"/>
            </a:ext>
          </a:extLst>
        </xdr:cNvPr>
        <xdr:cNvGrpSpPr/>
      </xdr:nvGrpSpPr>
      <xdr:grpSpPr bwMode="auto">
        <a:xfrm>
          <a:off x="0" y="0"/>
          <a:ext cx="3714749" cy="1457162"/>
          <a:chOff x="0" y="0"/>
          <a:chExt cx="3248024" cy="1609562"/>
        </a:xfrm>
      </xdr:grpSpPr>
      <xdr:pic>
        <xdr:nvPicPr>
          <xdr:cNvPr id="3" name="Imag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xdr:blipFill>
        <xdr:spPr bwMode="auto">
          <a:xfrm>
            <a:off x="1676399" y="19050"/>
            <a:ext cx="1571625" cy="1590512"/>
          </a:xfrm>
          <a:prstGeom prst="rect">
            <a:avLst/>
          </a:prstGeom>
        </xdr:spPr>
      </xdr:pic>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xdr:blipFill>
        <xdr:spPr bwMode="auto">
          <a:xfrm>
            <a:off x="0" y="0"/>
            <a:ext cx="1564367" cy="155257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0</xdr:col>
      <xdr:colOff>999342</xdr:colOff>
      <xdr:row>3</xdr:row>
      <xdr:rowOff>136043</xdr:rowOff>
    </xdr:to>
    <xdr:pic>
      <xdr:nvPicPr>
        <xdr:cNvPr id="2" name="Picture 7">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l="-3724" t="11461" r="3724" b="-11459"/>
        <a:stretch/>
      </xdr:blipFill>
      <xdr:spPr bwMode="auto">
        <a:xfrm>
          <a:off x="9525" y="19050"/>
          <a:ext cx="1751818" cy="70754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0</xdr:row>
      <xdr:rowOff>19050</xdr:rowOff>
    </xdr:from>
    <xdr:to>
      <xdr:col>1</xdr:col>
      <xdr:colOff>19049</xdr:colOff>
      <xdr:row>3</xdr:row>
      <xdr:rowOff>136043</xdr:rowOff>
    </xdr:to>
    <xdr:pic>
      <xdr:nvPicPr>
        <xdr:cNvPr id="2" name="Picture 7">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l="-3724" t="11461" r="3724" b="-11459"/>
        <a:stretch/>
      </xdr:blipFill>
      <xdr:spPr bwMode="auto">
        <a:xfrm>
          <a:off x="9524" y="19050"/>
          <a:ext cx="1323974" cy="80279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mbert28/Nextcloud2/EDC%20-%20LUE%20PERENNISE/Moyens-partages-drv/RepartitionBudgetaireProjet_27Oct2022_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phaneuroz/Library/Containers/com.microsoft.Excel/Data/Documents/C:/Users/lambert28/Nextcloud2/EDC%20-%20LUE%20PERENNISE/Moyens-partages-drv/RepartitionBudgetaireProjet_27Oct2022_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SYNTHESE LABO"/>
      <sheetName val="GLOBAL"/>
      <sheetName val="Details"/>
      <sheetName val="BR2022"/>
      <sheetName val="RECHERCHE"/>
      <sheetName val="R-AAPInterd"/>
      <sheetName val="FUTURELEADER"/>
      <sheetName val="FLEAD-IUF2022"/>
      <sheetName val="PILOTAGE"/>
      <sheetName val="WIDENHORIZONS"/>
      <sheetName val="LUE - WIDEN HORIZONS 2022-2023 "/>
      <sheetName val="DrEAM9"/>
      <sheetName val="INTERNATIONAL"/>
      <sheetName val="INTER_PhD2022"/>
      <sheetName val="INFRA"/>
      <sheetName val="GLOBINC"/>
      <sheetName val="CF LABO"/>
      <sheetName val="Synthèse"/>
      <sheetName val="CD"/>
      <sheetName val="PostDoct"/>
      <sheetName val="InternationaBooster"/>
      <sheetName val="Mouvement2"/>
      <sheetName val="Dde de création d'éOTP"/>
      <sheetName val="Plan de Financement"/>
      <sheetName val="CreationeOTP"/>
      <sheetName val="PlanFinancement"/>
      <sheetName val="RepartitionBudgetaireProjet_27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9">
          <cell r="C19" t="str">
            <v>R0100TVS</v>
          </cell>
          <cell r="D19" t="str">
            <v>R0100TVS-D-LUE-VERSEMENT</v>
          </cell>
        </row>
      </sheetData>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LAB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2" displayName="Tableau2" ref="A1:AK12">
  <autoFilter ref="A1:AK12" xr:uid="{00000000-0009-0000-0100-000001000000}"/>
  <tableColumns count="37">
    <tableColumn id="1" xr3:uid="{00000000-0010-0000-0000-000001000000}" name="FINANCEMENT"/>
    <tableColumn id="2" xr3:uid="{00000000-0010-0000-0000-000002000000}" name="PROGRAMMES"/>
    <tableColumn id="3" xr3:uid="{00000000-0010-0000-0000-000003000000}" name="CHAPITRE"/>
    <tableColumn id="4" xr3:uid="{00000000-0010-0000-0000-000004000000}" name="Projet"/>
    <tableColumn id="5" xr3:uid="{00000000-0010-0000-0000-000005000000}" name="Prénom PORTEUR"/>
    <tableColumn id="6" xr3:uid="{00000000-0010-0000-0000-000006000000}" name="Nom PORTEUR"/>
    <tableColumn id="7" xr3:uid="{00000000-0010-0000-0000-000007000000}" name="ANNEE"/>
    <tableColumn id="8" xr3:uid="{00000000-0010-0000-0000-000008000000}" name="CF ORIGINE"/>
    <tableColumn id="9" xr3:uid="{00000000-0010-0000-0000-000009000000}" name="PFI ORIGINE"/>
    <tableColumn id="10" xr3:uid="{00000000-0010-0000-0000-00000A000000}" name="COMPOSANTE" dataDxfId="15"/>
    <tableColumn id="11" xr3:uid="{00000000-0010-0000-0000-00000B000000}" name="CF DESTINATION"/>
    <tableColumn id="12" xr3:uid="{00000000-0010-0000-0000-00000C000000}" name="PFI DESTINATION"/>
    <tableColumn id="13" xr3:uid="{00000000-0010-0000-0000-00000D000000}" name="EOTP"/>
    <tableColumn id="14" xr3:uid="{00000000-0010-0000-0000-00000E000000}" name=" Σ PERSONNEL"/>
    <tableColumn id="15" xr3:uid="{00000000-0010-0000-0000-00000F000000}" name="Σ FONCTIONNEMENT"/>
    <tableColumn id="16" xr3:uid="{00000000-0010-0000-0000-000010000000}" name="Σ INVESTISSEMENT"/>
    <tableColumn id="17" xr3:uid="{00000000-0010-0000-0000-000011000000}" name="P N0"/>
    <tableColumn id="18" xr3:uid="{00000000-0010-0000-0000-000012000000}" name="P N1"/>
    <tableColumn id="19" xr3:uid="{00000000-0010-0000-0000-000013000000}" name="P N2"/>
    <tableColumn id="20" xr3:uid="{00000000-0010-0000-0000-000014000000}" name="P N3"/>
    <tableColumn id="21" xr3:uid="{00000000-0010-0000-0000-000015000000}" name="P N4" dataDxfId="14"/>
    <tableColumn id="22" xr3:uid="{00000000-0010-0000-0000-000016000000}" name="F N0"/>
    <tableColumn id="23" xr3:uid="{00000000-0010-0000-0000-000017000000}" name="F N1"/>
    <tableColumn id="24" xr3:uid="{00000000-0010-0000-0000-000018000000}" name="F N2"/>
    <tableColumn id="25" xr3:uid="{00000000-0010-0000-0000-000019000000}" name="F N3"/>
    <tableColumn id="26" xr3:uid="{00000000-0010-0000-0000-00001A000000}" name="F N4"/>
    <tableColumn id="27" xr3:uid="{00000000-0010-0000-0000-00001B000000}" name="I N0"/>
    <tableColumn id="28" xr3:uid="{00000000-0010-0000-0000-00001C000000}" name="I N1"/>
    <tableColumn id="29" xr3:uid="{00000000-0010-0000-0000-00001D000000}" name="I N2"/>
    <tableColumn id="30" xr3:uid="{00000000-0010-0000-0000-00001E000000}" name="I N3"/>
    <tableColumn id="31" xr3:uid="{00000000-0010-0000-0000-00001F000000}" name="I N4"/>
    <tableColumn id="32" xr3:uid="{00000000-0010-0000-0000-000020000000}" name="Date début projet"/>
    <tableColumn id="33" xr3:uid="{00000000-0010-0000-0000-000021000000}" name="Date fin projet"/>
    <tableColumn id="34" xr3:uid="{00000000-0010-0000-0000-000022000000}" name="TOTAL"/>
    <tableColumn id="35" xr3:uid="{00000000-0010-0000-0000-000023000000}" name="Commentaire"/>
    <tableColumn id="36" xr3:uid="{00000000-0010-0000-0000-000024000000}" name="Date Demande"/>
    <tableColumn id="37" xr3:uid="{00000000-0010-0000-0000-000025000000}" name="Fichier de référenc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uvertureAE" displayName="ouvertureAE" ref="A1:N498">
  <autoFilter ref="A1:N498" xr:uid="{00000000-0009-0000-0100-000002000000}"/>
  <tableColumns count="14">
    <tableColumn id="1" xr3:uid="{00000000-0010-0000-0100-000001000000}" name="CHAPITRE"/>
    <tableColumn id="2" xr3:uid="{00000000-0010-0000-0100-000002000000}" name="DISPOSITIF" dataDxfId="13"/>
    <tableColumn id="3" xr3:uid="{00000000-0010-0000-0100-000003000000}" name="ANNEE" dataDxfId="12"/>
    <tableColumn id="4" xr3:uid="{00000000-0010-0000-0100-000004000000}" name="CF ORIGINE" dataDxfId="11"/>
    <tableColumn id="5" xr3:uid="{00000000-0010-0000-0100-000005000000}" name="PFI ORIGINE" dataDxfId="10"/>
    <tableColumn id="6" xr3:uid="{00000000-0010-0000-0100-000006000000}" name="COMPOSANTE" dataDxfId="9"/>
    <tableColumn id="7" xr3:uid="{00000000-0010-0000-0100-000007000000}" name="CF DESTINATION" dataDxfId="8"/>
    <tableColumn id="8" xr3:uid="{00000000-0010-0000-0100-000008000000}" name="PFI DESTINATION" dataDxfId="7"/>
    <tableColumn id="9" xr3:uid="{00000000-0010-0000-0100-000009000000}" name="EOTP" dataDxfId="6"/>
    <tableColumn id="10" xr3:uid="{00000000-0010-0000-0100-00000A000000}" name="PERSONNEL" dataDxfId="5"/>
    <tableColumn id="11" xr3:uid="{00000000-0010-0000-0100-00000B000000}" name="FONCTIONNEMENT" dataDxfId="4"/>
    <tableColumn id="12" xr3:uid="{00000000-0010-0000-0100-00000C000000}" name="INVESTISSEMENT" dataDxfId="3"/>
    <tableColumn id="13" xr3:uid="{00000000-0010-0000-0100-00000D000000}" name="TOTAL" dataDxfId="2"/>
    <tableColumn id="14" xr3:uid="{00000000-0010-0000-0100-00000E000000}" name="Commentair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workbookViewId="0">
      <selection activeCell="N11" sqref="N11"/>
    </sheetView>
  </sheetViews>
  <sheetFormatPr baseColWidth="10" defaultRowHeight="15"/>
  <cols>
    <col min="1" max="1" width="18.28515625" bestFit="1" customWidth="1"/>
    <col min="11" max="11" width="11.140625" customWidth="1"/>
    <col min="12" max="12" width="53.7109375" hidden="1" customWidth="1"/>
  </cols>
  <sheetData>
    <row r="1" spans="1:12" ht="15.75">
      <c r="A1" s="220" t="s">
        <v>0</v>
      </c>
      <c r="B1" s="220"/>
      <c r="C1" s="220"/>
      <c r="D1" s="220"/>
      <c r="E1" s="220"/>
      <c r="F1" s="220"/>
      <c r="G1" s="220"/>
      <c r="H1" s="220"/>
      <c r="I1" s="220"/>
      <c r="J1" s="220"/>
      <c r="K1" s="220"/>
      <c r="L1" s="220"/>
    </row>
    <row r="2" spans="1:12">
      <c r="A2" s="1"/>
      <c r="B2" s="1"/>
      <c r="C2" s="1"/>
      <c r="D2" s="1"/>
      <c r="E2" s="1"/>
      <c r="F2" s="1"/>
      <c r="G2" s="1"/>
      <c r="H2" s="1"/>
      <c r="I2" s="1"/>
      <c r="J2" s="1"/>
      <c r="K2" s="1"/>
      <c r="L2" s="1"/>
    </row>
    <row r="3" spans="1:12">
      <c r="A3" s="2" t="s">
        <v>1</v>
      </c>
      <c r="B3" s="1"/>
      <c r="C3" s="1"/>
      <c r="D3" s="1"/>
      <c r="E3" s="1"/>
      <c r="F3" s="1"/>
      <c r="G3" s="1"/>
      <c r="H3" s="1"/>
      <c r="I3" s="1"/>
      <c r="J3" s="1"/>
      <c r="K3" s="1"/>
      <c r="L3" s="1"/>
    </row>
    <row r="4" spans="1:12" ht="15" customHeight="1">
      <c r="A4" s="221" t="s">
        <v>2</v>
      </c>
      <c r="B4" s="221"/>
      <c r="C4" s="221"/>
      <c r="D4" s="221"/>
      <c r="E4" s="221"/>
      <c r="F4" s="221"/>
      <c r="G4" s="221"/>
      <c r="H4" s="221"/>
      <c r="I4" s="221"/>
      <c r="J4" s="221"/>
      <c r="K4" s="221"/>
      <c r="L4" s="221"/>
    </row>
    <row r="5" spans="1:12">
      <c r="A5" s="221"/>
      <c r="B5" s="221"/>
      <c r="C5" s="221"/>
      <c r="D5" s="221"/>
      <c r="E5" s="221"/>
      <c r="F5" s="221"/>
      <c r="G5" s="221"/>
      <c r="H5" s="221"/>
      <c r="I5" s="221"/>
      <c r="J5" s="221"/>
      <c r="K5" s="221"/>
      <c r="L5" s="221"/>
    </row>
    <row r="6" spans="1:12">
      <c r="A6" s="221"/>
      <c r="B6" s="221"/>
      <c r="C6" s="221"/>
      <c r="D6" s="221"/>
      <c r="E6" s="221"/>
      <c r="F6" s="221"/>
      <c r="G6" s="221"/>
      <c r="H6" s="221"/>
      <c r="I6" s="221"/>
      <c r="J6" s="221"/>
      <c r="K6" s="221"/>
      <c r="L6" s="221"/>
    </row>
    <row r="7" spans="1:12">
      <c r="A7" s="221"/>
      <c r="B7" s="221"/>
      <c r="C7" s="221"/>
      <c r="D7" s="221"/>
      <c r="E7" s="221"/>
      <c r="F7" s="221"/>
      <c r="G7" s="221"/>
      <c r="H7" s="221"/>
      <c r="I7" s="221"/>
      <c r="J7" s="221"/>
      <c r="K7" s="221"/>
      <c r="L7" s="221"/>
    </row>
    <row r="8" spans="1:12">
      <c r="A8" s="3" t="s">
        <v>3</v>
      </c>
      <c r="B8" s="4"/>
      <c r="C8" s="4"/>
      <c r="D8" s="4"/>
      <c r="E8" s="4"/>
      <c r="F8" s="4"/>
      <c r="G8" s="4"/>
      <c r="H8" s="4"/>
      <c r="I8" s="4"/>
      <c r="J8" s="4"/>
      <c r="K8" s="4"/>
      <c r="L8" s="4"/>
    </row>
    <row r="9" spans="1:12">
      <c r="A9" s="221" t="s">
        <v>4</v>
      </c>
      <c r="B9" s="221"/>
      <c r="C9" s="221"/>
      <c r="D9" s="221"/>
      <c r="E9" s="221"/>
      <c r="F9" s="221"/>
      <c r="G9" s="221"/>
      <c r="H9" s="221"/>
      <c r="I9" s="221"/>
      <c r="J9" s="221"/>
      <c r="K9" s="221"/>
      <c r="L9" s="221"/>
    </row>
    <row r="10" spans="1:12">
      <c r="A10" s="221"/>
      <c r="B10" s="221"/>
      <c r="C10" s="221"/>
      <c r="D10" s="221"/>
      <c r="E10" s="221"/>
      <c r="F10" s="221"/>
      <c r="G10" s="221"/>
      <c r="H10" s="221"/>
      <c r="I10" s="221"/>
      <c r="J10" s="221"/>
      <c r="K10" s="221"/>
      <c r="L10" s="221"/>
    </row>
    <row r="11" spans="1:12">
      <c r="A11" s="221"/>
      <c r="B11" s="221"/>
      <c r="C11" s="221"/>
      <c r="D11" s="221"/>
      <c r="E11" s="221"/>
      <c r="F11" s="221"/>
      <c r="G11" s="221"/>
      <c r="H11" s="221"/>
      <c r="I11" s="221"/>
      <c r="J11" s="221"/>
      <c r="K11" s="221"/>
      <c r="L11" s="221"/>
    </row>
    <row r="12" spans="1:12">
      <c r="A12" s="221"/>
      <c r="B12" s="221"/>
      <c r="C12" s="221"/>
      <c r="D12" s="221"/>
      <c r="E12" s="221"/>
      <c r="F12" s="221"/>
      <c r="G12" s="221"/>
      <c r="H12" s="221"/>
      <c r="I12" s="221"/>
      <c r="J12" s="221"/>
      <c r="K12" s="221"/>
      <c r="L12" s="221"/>
    </row>
    <row r="13" spans="1:12">
      <c r="A13" s="222" t="s">
        <v>5</v>
      </c>
      <c r="B13" s="222"/>
      <c r="C13" s="222"/>
      <c r="D13" s="222"/>
      <c r="E13" s="222"/>
      <c r="F13" s="222"/>
      <c r="G13" s="222"/>
      <c r="H13" s="222"/>
      <c r="I13" s="222"/>
      <c r="J13" s="222"/>
      <c r="K13" s="222"/>
      <c r="L13" s="4"/>
    </row>
    <row r="14" spans="1:12">
      <c r="A14" s="4"/>
      <c r="B14" s="4"/>
      <c r="C14" s="4"/>
      <c r="D14" s="4"/>
      <c r="E14" s="4"/>
      <c r="F14" s="4"/>
      <c r="G14" s="4"/>
      <c r="H14" s="4"/>
      <c r="I14" s="4"/>
      <c r="J14" s="4"/>
      <c r="K14" s="4"/>
      <c r="L14" s="4"/>
    </row>
    <row r="15" spans="1:12">
      <c r="A15" s="4"/>
      <c r="B15" s="4"/>
      <c r="C15" s="4"/>
      <c r="D15" s="4"/>
      <c r="E15" s="4"/>
      <c r="F15" s="4"/>
      <c r="G15" s="4"/>
      <c r="H15" s="4"/>
      <c r="I15" s="4"/>
      <c r="J15" s="4"/>
      <c r="K15" s="4"/>
      <c r="L15" s="4"/>
    </row>
    <row r="16" spans="1:12">
      <c r="A16" s="4"/>
      <c r="B16" s="4"/>
      <c r="C16" s="4"/>
      <c r="D16" s="4"/>
      <c r="E16" s="4"/>
      <c r="F16" s="4"/>
      <c r="G16" s="4"/>
      <c r="H16" s="4"/>
      <c r="I16" s="4"/>
      <c r="J16" s="4"/>
      <c r="K16" s="4"/>
      <c r="L16" s="4"/>
    </row>
    <row r="17" spans="1:12">
      <c r="A17" s="4"/>
      <c r="B17" s="4"/>
      <c r="C17" s="4"/>
      <c r="D17" s="4"/>
      <c r="E17" s="4"/>
      <c r="F17" s="4"/>
      <c r="G17" s="4"/>
      <c r="H17" s="4"/>
      <c r="I17" s="4"/>
      <c r="J17" s="4"/>
      <c r="K17" s="4"/>
      <c r="L17" s="4"/>
    </row>
    <row r="18" spans="1:12">
      <c r="A18" s="4"/>
      <c r="B18" s="4"/>
      <c r="C18" s="4"/>
      <c r="D18" s="4"/>
      <c r="E18" s="4"/>
      <c r="F18" s="4"/>
      <c r="G18" s="4"/>
      <c r="H18" s="4"/>
      <c r="I18" s="4"/>
      <c r="J18" s="4"/>
      <c r="K18" s="4"/>
      <c r="L18" s="4"/>
    </row>
    <row r="19" spans="1:12">
      <c r="A19" s="4"/>
      <c r="B19" s="4"/>
      <c r="C19" s="4"/>
      <c r="D19" s="4"/>
      <c r="E19" s="4"/>
      <c r="F19" s="4"/>
      <c r="G19" s="4"/>
      <c r="H19" s="4"/>
      <c r="I19" s="4"/>
      <c r="J19" s="4"/>
      <c r="K19" s="4"/>
      <c r="L19" s="4"/>
    </row>
    <row r="20" spans="1:12">
      <c r="A20" s="4"/>
      <c r="B20" s="4"/>
      <c r="C20" s="4"/>
      <c r="D20" s="4"/>
      <c r="E20" s="4"/>
      <c r="F20" s="4"/>
      <c r="G20" s="4"/>
      <c r="H20" s="4"/>
      <c r="I20" s="4"/>
      <c r="J20" s="4"/>
      <c r="K20" s="4"/>
      <c r="L20" s="4"/>
    </row>
    <row r="21" spans="1:12">
      <c r="A21" s="4"/>
      <c r="B21" s="4"/>
      <c r="C21" s="4"/>
      <c r="D21" s="4"/>
      <c r="E21" s="4"/>
      <c r="F21" s="4"/>
      <c r="G21" s="4"/>
      <c r="H21" s="4"/>
      <c r="I21" s="4"/>
      <c r="J21" s="4"/>
      <c r="K21" s="4"/>
      <c r="L21" s="4"/>
    </row>
    <row r="22" spans="1:12">
      <c r="A22" s="4"/>
      <c r="B22" s="4"/>
      <c r="C22" s="4"/>
      <c r="D22" s="4"/>
      <c r="E22" s="4"/>
      <c r="F22" s="4"/>
      <c r="G22" s="4"/>
      <c r="H22" s="4"/>
      <c r="I22" s="4"/>
      <c r="J22" s="4"/>
      <c r="K22" s="4"/>
      <c r="L22" s="4"/>
    </row>
    <row r="23" spans="1:12">
      <c r="A23" s="4"/>
      <c r="B23" s="4"/>
      <c r="C23" s="4"/>
      <c r="D23" s="4"/>
      <c r="E23" s="4"/>
      <c r="F23" s="4"/>
      <c r="G23" s="4"/>
      <c r="H23" s="4"/>
      <c r="I23" s="4"/>
      <c r="J23" s="4"/>
      <c r="K23" s="4"/>
      <c r="L23" s="4"/>
    </row>
    <row r="24" spans="1:12">
      <c r="A24" s="4"/>
      <c r="B24" s="4"/>
      <c r="C24" s="4"/>
      <c r="D24" s="4"/>
      <c r="E24" s="4"/>
      <c r="F24" s="4"/>
      <c r="G24" s="4"/>
      <c r="H24" s="4"/>
      <c r="I24" s="4"/>
      <c r="J24" s="4"/>
      <c r="K24" s="4"/>
      <c r="L24" s="4"/>
    </row>
    <row r="25" spans="1:12">
      <c r="A25" s="4"/>
      <c r="B25" s="4"/>
      <c r="C25" s="4"/>
      <c r="D25" s="4"/>
      <c r="E25" s="4"/>
      <c r="F25" s="4"/>
      <c r="G25" s="4"/>
      <c r="H25" s="4"/>
      <c r="I25" s="4"/>
      <c r="J25" s="4"/>
      <c r="K25" s="4"/>
      <c r="L25" s="4"/>
    </row>
    <row r="26" spans="1:12">
      <c r="A26" s="4"/>
      <c r="B26" s="4"/>
      <c r="C26" s="4"/>
      <c r="D26" s="4"/>
      <c r="E26" s="4"/>
      <c r="F26" s="4"/>
      <c r="G26" s="4"/>
      <c r="H26" s="4"/>
      <c r="I26" s="4"/>
      <c r="J26" s="4"/>
      <c r="K26" s="4"/>
      <c r="L26" s="4"/>
    </row>
    <row r="27" spans="1:12">
      <c r="A27" s="4"/>
      <c r="B27" s="4"/>
      <c r="C27" s="4"/>
      <c r="D27" s="4"/>
      <c r="E27" s="4"/>
      <c r="F27" s="4"/>
      <c r="G27" s="4"/>
      <c r="H27" s="4"/>
      <c r="I27" s="4"/>
      <c r="J27" s="4"/>
      <c r="K27" s="4"/>
      <c r="L27" s="4"/>
    </row>
    <row r="28" spans="1:12">
      <c r="A28" s="4"/>
      <c r="B28" s="4"/>
      <c r="C28" s="4"/>
      <c r="D28" s="4"/>
      <c r="E28" s="4"/>
      <c r="F28" s="4"/>
      <c r="G28" s="4"/>
      <c r="H28" s="4"/>
      <c r="I28" s="4"/>
      <c r="J28" s="4"/>
      <c r="K28" s="4"/>
      <c r="L28" s="4"/>
    </row>
    <row r="29" spans="1:12">
      <c r="A29" s="4"/>
      <c r="B29" s="4"/>
      <c r="C29" s="4"/>
      <c r="D29" s="4"/>
      <c r="E29" s="4"/>
      <c r="F29" s="4"/>
      <c r="G29" s="4"/>
      <c r="H29" s="4"/>
      <c r="I29" s="4"/>
      <c r="J29" s="4"/>
      <c r="K29" s="4"/>
      <c r="L29" s="4"/>
    </row>
    <row r="30" spans="1:12">
      <c r="A30" s="4"/>
      <c r="B30" s="4"/>
      <c r="C30" s="4"/>
      <c r="D30" s="4"/>
      <c r="E30" s="4"/>
      <c r="F30" s="4"/>
      <c r="G30" s="4"/>
      <c r="H30" s="4"/>
      <c r="I30" s="4"/>
      <c r="J30" s="4"/>
      <c r="K30" s="4"/>
      <c r="L30" s="4"/>
    </row>
    <row r="31" spans="1:12">
      <c r="A31" s="4"/>
      <c r="B31" s="4"/>
      <c r="C31" s="4"/>
      <c r="D31" s="4"/>
      <c r="E31" s="4"/>
      <c r="F31" s="4"/>
      <c r="G31" s="4"/>
      <c r="H31" s="4"/>
      <c r="I31" s="4"/>
      <c r="J31" s="4"/>
      <c r="K31" s="4"/>
      <c r="L31" s="4"/>
    </row>
    <row r="32" spans="1:12">
      <c r="A32" s="4"/>
      <c r="B32" s="4"/>
      <c r="C32" s="4"/>
      <c r="D32" s="4"/>
      <c r="E32" s="4"/>
      <c r="F32" s="4"/>
      <c r="G32" s="4"/>
      <c r="H32" s="4"/>
      <c r="I32" s="4"/>
      <c r="J32" s="4"/>
      <c r="K32" s="4"/>
      <c r="L32" s="4"/>
    </row>
    <row r="33" spans="1:12">
      <c r="A33" s="4"/>
      <c r="B33" s="4"/>
      <c r="C33" s="4"/>
      <c r="D33" s="4"/>
      <c r="E33" s="4"/>
      <c r="F33" s="4"/>
      <c r="G33" s="4"/>
      <c r="H33" s="4"/>
      <c r="I33" s="4"/>
      <c r="J33" s="4"/>
      <c r="K33" s="4"/>
      <c r="L33" s="4"/>
    </row>
    <row r="34" spans="1:12">
      <c r="A34" s="4"/>
      <c r="B34" s="4"/>
      <c r="C34" s="4"/>
      <c r="D34" s="4"/>
      <c r="E34" s="4"/>
      <c r="F34" s="4"/>
      <c r="G34" s="4"/>
      <c r="H34" s="4"/>
      <c r="I34" s="4"/>
      <c r="J34" s="4"/>
      <c r="K34" s="4"/>
      <c r="L34" s="4"/>
    </row>
  </sheetData>
  <mergeCells count="4">
    <mergeCell ref="A1:L1"/>
    <mergeCell ref="A4:L7"/>
    <mergeCell ref="A9:L12"/>
    <mergeCell ref="A13:K13"/>
  </mergeCells>
  <hyperlinks>
    <hyperlink ref="A3" location="Recap!A1" display="1/ ONGLET &quot;RECAP&quot;" xr:uid="{00000000-0004-0000-0000-000000000000}"/>
    <hyperlink ref="A8" location="Details!A1" display="2/ONGLET &quot;DETAILS&quot;" xr:uid="{00000000-0004-0000-0000-000001000000}"/>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2"/>
  <dimension ref="A2:Q39"/>
  <sheetViews>
    <sheetView workbookViewId="0">
      <selection activeCell="J13" sqref="J13"/>
    </sheetView>
  </sheetViews>
  <sheetFormatPr baseColWidth="10" defaultColWidth="5.7109375" defaultRowHeight="15"/>
  <cols>
    <col min="1" max="1" width="19.7109375" customWidth="1"/>
    <col min="2" max="2" width="16.7109375" customWidth="1"/>
    <col min="3" max="3" width="17.7109375" customWidth="1"/>
    <col min="4" max="4" width="4.7109375" customWidth="1"/>
    <col min="5" max="5" width="16.7109375" customWidth="1"/>
    <col min="6" max="6" width="14" customWidth="1"/>
    <col min="7" max="7" width="6.28515625" customWidth="1"/>
    <col min="8" max="8" width="16.7109375" customWidth="1"/>
    <col min="9" max="9" width="8.28515625" customWidth="1"/>
    <col min="10" max="10" width="15.42578125" customWidth="1"/>
    <col min="11" max="11" width="16.42578125" customWidth="1"/>
  </cols>
  <sheetData>
    <row r="2" spans="1:17" ht="23.25">
      <c r="B2" s="229" t="s">
        <v>205</v>
      </c>
      <c r="C2" s="229"/>
      <c r="D2" s="229"/>
      <c r="E2" s="229"/>
      <c r="F2" s="229"/>
      <c r="G2" s="229"/>
      <c r="H2" s="229"/>
      <c r="I2" s="229"/>
      <c r="J2" s="229"/>
      <c r="K2" s="229"/>
    </row>
    <row r="3" spans="1:17" ht="15.75">
      <c r="N3" s="46"/>
      <c r="O3" s="46"/>
      <c r="P3" s="46"/>
      <c r="Q3" s="46"/>
    </row>
    <row r="4" spans="1:17">
      <c r="A4" s="47" t="s">
        <v>206</v>
      </c>
      <c r="B4" s="48"/>
      <c r="C4" s="49" t="s">
        <v>207</v>
      </c>
      <c r="D4" s="50"/>
      <c r="E4" s="230" t="s">
        <v>208</v>
      </c>
      <c r="F4" s="230"/>
      <c r="G4" s="230"/>
      <c r="H4" s="5" t="s">
        <v>209</v>
      </c>
      <c r="I4" s="5"/>
      <c r="K4" s="5"/>
    </row>
    <row r="5" spans="1:17">
      <c r="A5" s="51" t="s">
        <v>210</v>
      </c>
      <c r="E5" s="231" t="s">
        <v>211</v>
      </c>
      <c r="F5" s="231"/>
      <c r="G5" s="231"/>
      <c r="H5" s="231" t="s">
        <v>212</v>
      </c>
      <c r="I5" s="231"/>
      <c r="J5" s="52"/>
    </row>
    <row r="6" spans="1:17">
      <c r="E6" s="52"/>
      <c r="F6" s="52"/>
      <c r="G6" s="52"/>
      <c r="H6" s="52"/>
      <c r="I6" s="52"/>
      <c r="J6" s="52"/>
    </row>
    <row r="7" spans="1:17" ht="18" customHeight="1">
      <c r="A7" s="53" t="s">
        <v>213</v>
      </c>
      <c r="D7" s="5"/>
      <c r="E7" s="5"/>
      <c r="F7" s="232" t="e">
        <f>#REF!</f>
        <v>#REF!</v>
      </c>
      <c r="G7" s="232"/>
      <c r="H7" s="232"/>
      <c r="I7" s="232"/>
      <c r="J7" s="232"/>
      <c r="K7" s="232"/>
    </row>
    <row r="8" spans="1:17" ht="11.25" customHeight="1">
      <c r="A8" s="53"/>
      <c r="B8" s="53"/>
      <c r="C8" s="54"/>
      <c r="D8" s="54"/>
      <c r="E8" s="54"/>
      <c r="F8" s="54"/>
      <c r="G8" s="54"/>
      <c r="H8" s="54"/>
      <c r="I8" s="54"/>
      <c r="J8" s="54"/>
    </row>
    <row r="9" spans="1:17" ht="18" customHeight="1">
      <c r="A9" s="53" t="s">
        <v>214</v>
      </c>
      <c r="C9" s="5"/>
      <c r="D9" s="5"/>
      <c r="E9" s="5"/>
      <c r="F9" s="232" t="e">
        <f>#REF!</f>
        <v>#REF!</v>
      </c>
      <c r="G9" s="232"/>
      <c r="H9" s="232"/>
      <c r="I9" s="5"/>
    </row>
    <row r="10" spans="1:17">
      <c r="A10" s="53"/>
      <c r="B10" s="53"/>
      <c r="C10" s="53"/>
      <c r="D10" s="55"/>
      <c r="E10" s="55"/>
      <c r="F10" s="55"/>
      <c r="G10" s="55"/>
      <c r="H10" s="55"/>
      <c r="I10" s="55"/>
    </row>
    <row r="11" spans="1:17">
      <c r="A11" s="53" t="s">
        <v>215</v>
      </c>
      <c r="B11" s="53"/>
    </row>
    <row r="12" spans="1:17" ht="12" customHeight="1">
      <c r="A12" s="53"/>
      <c r="B12" s="53"/>
      <c r="K12" s="55"/>
    </row>
    <row r="13" spans="1:17">
      <c r="A13" s="56" t="s">
        <v>216</v>
      </c>
      <c r="C13" s="57" t="s">
        <v>217</v>
      </c>
      <c r="D13" s="284" t="e">
        <f>#REF!</f>
        <v>#REF!</v>
      </c>
      <c r="E13" s="284"/>
      <c r="F13" s="1"/>
      <c r="G13" s="1"/>
      <c r="H13" s="235" t="s">
        <v>218</v>
      </c>
      <c r="I13" s="235"/>
      <c r="J13" s="59" t="e">
        <f>#REF!</f>
        <v>#REF!</v>
      </c>
      <c r="K13" s="1"/>
      <c r="L13" s="1"/>
    </row>
    <row r="14" spans="1:17" ht="12" customHeight="1">
      <c r="A14" s="5"/>
      <c r="B14" s="57"/>
      <c r="C14" s="57"/>
      <c r="D14" s="60"/>
      <c r="E14" s="60"/>
      <c r="F14" s="1"/>
      <c r="G14" s="1"/>
      <c r="H14" s="61"/>
      <c r="I14" s="61"/>
      <c r="J14" s="60"/>
      <c r="K14" s="60"/>
    </row>
    <row r="15" spans="1:17">
      <c r="A15" s="56" t="s">
        <v>219</v>
      </c>
      <c r="B15" s="236" t="s">
        <v>220</v>
      </c>
      <c r="C15" s="236"/>
      <c r="D15" s="285"/>
      <c r="E15" s="285"/>
      <c r="F15" s="285"/>
      <c r="G15" s="1"/>
      <c r="H15" s="235" t="s">
        <v>221</v>
      </c>
      <c r="I15" s="235"/>
      <c r="J15" s="286"/>
      <c r="K15" s="285"/>
    </row>
    <row r="16" spans="1:17" ht="27" customHeight="1">
      <c r="A16" s="5"/>
      <c r="C16" s="57" t="s">
        <v>222</v>
      </c>
      <c r="D16" s="287"/>
      <c r="E16" s="287"/>
      <c r="F16" s="287"/>
      <c r="G16" s="1"/>
      <c r="H16" s="235" t="s">
        <v>223</v>
      </c>
      <c r="I16" s="235"/>
      <c r="J16" s="287"/>
      <c r="K16" s="287"/>
    </row>
    <row r="17" spans="1:11" ht="12" customHeight="1">
      <c r="A17" s="5"/>
      <c r="C17" s="57"/>
      <c r="D17" s="62"/>
      <c r="E17" s="62"/>
      <c r="F17" s="62"/>
      <c r="G17" s="1"/>
      <c r="H17" s="58"/>
      <c r="I17" s="58"/>
      <c r="J17" s="62"/>
      <c r="K17" s="62"/>
    </row>
    <row r="18" spans="1:11">
      <c r="A18" s="56" t="s">
        <v>224</v>
      </c>
      <c r="B18" s="236" t="s">
        <v>225</v>
      </c>
      <c r="C18" s="236"/>
      <c r="D18" s="124"/>
      <c r="E18" s="124"/>
      <c r="F18" s="124"/>
      <c r="G18" s="1"/>
      <c r="H18" s="235" t="s">
        <v>226</v>
      </c>
      <c r="I18" s="235"/>
      <c r="J18" s="124"/>
      <c r="K18" s="124"/>
    </row>
    <row r="19" spans="1:11">
      <c r="A19" s="5"/>
      <c r="B19" s="1"/>
      <c r="C19" s="1"/>
      <c r="D19" s="1"/>
      <c r="E19" s="1"/>
      <c r="F19" s="1"/>
      <c r="G19" s="1"/>
      <c r="H19" s="1"/>
      <c r="I19" s="1"/>
      <c r="J19" s="1"/>
      <c r="K19" s="1"/>
    </row>
    <row r="20" spans="1:11">
      <c r="A20" s="53" t="s">
        <v>227</v>
      </c>
    </row>
    <row r="21" spans="1:11" ht="11.25" customHeight="1"/>
    <row r="22" spans="1:11" s="63" customFormat="1" ht="28.5" customHeight="1">
      <c r="A22" s="64" t="s">
        <v>228</v>
      </c>
      <c r="B22" s="65"/>
      <c r="C22" s="239" t="s">
        <v>229</v>
      </c>
      <c r="D22" s="239"/>
      <c r="E22" s="66"/>
      <c r="F22" s="239" t="s">
        <v>230</v>
      </c>
      <c r="G22" s="239"/>
      <c r="H22" s="65"/>
      <c r="I22" s="67" t="s">
        <v>231</v>
      </c>
      <c r="J22" s="67"/>
      <c r="K22" s="68"/>
    </row>
    <row r="24" spans="1:11" s="46" customFormat="1" ht="15.75">
      <c r="A24" s="69" t="s">
        <v>232</v>
      </c>
      <c r="C24" s="70" t="s">
        <v>233</v>
      </c>
    </row>
    <row r="25" spans="1:11" s="46" customFormat="1" ht="15.75">
      <c r="C25" s="70" t="s">
        <v>234</v>
      </c>
    </row>
    <row r="26" spans="1:11" ht="12" customHeight="1"/>
    <row r="27" spans="1:11" ht="21.75" customHeight="1">
      <c r="A27" s="288" t="s">
        <v>235</v>
      </c>
      <c r="B27" s="289"/>
      <c r="C27" s="289"/>
      <c r="D27" s="289"/>
      <c r="E27" s="289"/>
      <c r="F27" s="289"/>
      <c r="G27" s="289"/>
      <c r="H27" s="289"/>
      <c r="I27" s="289"/>
      <c r="J27" s="289"/>
      <c r="K27" s="290"/>
    </row>
    <row r="28" spans="1:11" ht="21.75" customHeight="1">
      <c r="A28" s="291"/>
      <c r="B28" s="292"/>
      <c r="C28" s="292"/>
      <c r="D28" s="292"/>
      <c r="E28" s="292"/>
      <c r="F28" s="292"/>
      <c r="G28" s="292"/>
      <c r="H28" s="292"/>
      <c r="I28" s="292"/>
      <c r="J28" s="292"/>
      <c r="K28" s="293"/>
    </row>
    <row r="29" spans="1:11" ht="21.75" customHeight="1">
      <c r="A29" s="291"/>
      <c r="B29" s="292"/>
      <c r="C29" s="292"/>
      <c r="D29" s="292"/>
      <c r="E29" s="292"/>
      <c r="F29" s="292"/>
      <c r="G29" s="292"/>
      <c r="H29" s="292"/>
      <c r="I29" s="292"/>
      <c r="J29" s="292"/>
      <c r="K29" s="293"/>
    </row>
    <row r="30" spans="1:11" ht="21.75" customHeight="1">
      <c r="A30" s="294"/>
      <c r="B30" s="295"/>
      <c r="C30" s="295"/>
      <c r="D30" s="295"/>
      <c r="E30" s="295"/>
      <c r="F30" s="295"/>
      <c r="G30" s="295"/>
      <c r="H30" s="295"/>
      <c r="I30" s="295"/>
      <c r="J30" s="295"/>
      <c r="K30" s="296"/>
    </row>
    <row r="31" spans="1:11">
      <c r="A31" s="84"/>
      <c r="B31" s="84"/>
      <c r="C31" s="84"/>
      <c r="D31" s="84"/>
      <c r="E31" s="84"/>
      <c r="F31" s="84"/>
      <c r="G31" s="84"/>
      <c r="H31" s="84"/>
      <c r="I31" s="84"/>
      <c r="J31" s="84"/>
      <c r="K31" s="84"/>
    </row>
    <row r="32" spans="1:11">
      <c r="A32" s="85" t="s">
        <v>236</v>
      </c>
    </row>
    <row r="33" spans="1:8">
      <c r="A33" s="240" t="s">
        <v>237</v>
      </c>
      <c r="B33" s="241"/>
      <c r="C33" s="86"/>
    </row>
    <row r="34" spans="1:8" ht="8.25" customHeight="1"/>
    <row r="35" spans="1:8">
      <c r="B35" s="242" t="s">
        <v>238</v>
      </c>
      <c r="C35" s="242"/>
      <c r="D35" s="242"/>
      <c r="E35" s="242"/>
      <c r="F35" s="242"/>
      <c r="G35" s="243" t="s">
        <v>239</v>
      </c>
      <c r="H35" s="244"/>
    </row>
    <row r="36" spans="1:8">
      <c r="A36" s="125" t="s">
        <v>241</v>
      </c>
      <c r="B36" s="245"/>
      <c r="C36" s="245"/>
      <c r="D36" s="245"/>
      <c r="E36" s="245"/>
      <c r="F36" s="245"/>
      <c r="G36" s="246"/>
      <c r="H36" s="247"/>
    </row>
    <row r="37" spans="1:8">
      <c r="A37" s="125" t="s">
        <v>242</v>
      </c>
      <c r="B37" s="245"/>
      <c r="C37" s="245"/>
      <c r="D37" s="245"/>
      <c r="E37" s="245"/>
      <c r="F37" s="245"/>
      <c r="G37" s="246"/>
      <c r="H37" s="247"/>
    </row>
    <row r="38" spans="1:8">
      <c r="A38" s="125" t="s">
        <v>26</v>
      </c>
      <c r="B38" s="245"/>
      <c r="C38" s="245"/>
      <c r="D38" s="245"/>
      <c r="E38" s="245"/>
      <c r="F38" s="245"/>
      <c r="G38" s="246"/>
      <c r="H38" s="247"/>
    </row>
    <row r="39" spans="1:8">
      <c r="A39" s="5"/>
    </row>
  </sheetData>
  <mergeCells count="29">
    <mergeCell ref="B36:F36"/>
    <mergeCell ref="G36:H36"/>
    <mergeCell ref="B37:F37"/>
    <mergeCell ref="G37:H37"/>
    <mergeCell ref="B38:F38"/>
    <mergeCell ref="G38:H38"/>
    <mergeCell ref="C22:D22"/>
    <mergeCell ref="F22:G22"/>
    <mergeCell ref="A27:K30"/>
    <mergeCell ref="A33:B33"/>
    <mergeCell ref="B35:F35"/>
    <mergeCell ref="G35:H35"/>
    <mergeCell ref="J15:K15"/>
    <mergeCell ref="D16:F16"/>
    <mergeCell ref="H16:I16"/>
    <mergeCell ref="J16:K16"/>
    <mergeCell ref="B18:C18"/>
    <mergeCell ref="H18:I18"/>
    <mergeCell ref="F9:H9"/>
    <mergeCell ref="D13:E13"/>
    <mergeCell ref="H13:I13"/>
    <mergeCell ref="B15:C15"/>
    <mergeCell ref="D15:F15"/>
    <mergeCell ref="H15:I15"/>
    <mergeCell ref="B2:K2"/>
    <mergeCell ref="E4:G4"/>
    <mergeCell ref="E5:G5"/>
    <mergeCell ref="H5:I5"/>
    <mergeCell ref="F7:K7"/>
  </mergeCells>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3"/>
  <dimension ref="A1:H32"/>
  <sheetViews>
    <sheetView workbookViewId="0">
      <selection activeCell="J13" sqref="J13"/>
    </sheetView>
  </sheetViews>
  <sheetFormatPr baseColWidth="10" defaultColWidth="11.42578125" defaultRowHeight="15"/>
  <cols>
    <col min="1" max="1" width="6.7109375" customWidth="1"/>
    <col min="2" max="2" width="20.28515625" customWidth="1"/>
    <col min="3" max="8" width="14.7109375" customWidth="1"/>
  </cols>
  <sheetData>
    <row r="1" spans="1:8">
      <c r="A1" s="251" t="s">
        <v>243</v>
      </c>
      <c r="B1" s="251"/>
      <c r="C1" s="297" t="e">
        <f>#REF!</f>
        <v>#REF!</v>
      </c>
      <c r="D1" s="297"/>
      <c r="E1" s="297"/>
      <c r="F1" s="297"/>
      <c r="G1" s="297"/>
      <c r="H1" s="297"/>
    </row>
    <row r="2" spans="1:8">
      <c r="A2" s="251" t="s">
        <v>245</v>
      </c>
      <c r="B2" s="251"/>
      <c r="C2" s="298" t="e">
        <f>#REF!</f>
        <v>#REF!</v>
      </c>
      <c r="D2" s="298"/>
      <c r="E2" s="91"/>
      <c r="F2" s="91" t="s">
        <v>246</v>
      </c>
      <c r="G2" s="299" t="e">
        <f>#REF!</f>
        <v>#REF!</v>
      </c>
      <c r="H2" s="299"/>
    </row>
    <row r="3" spans="1:8">
      <c r="A3" s="254"/>
      <c r="B3" s="254"/>
      <c r="C3" s="255"/>
      <c r="D3" s="255"/>
      <c r="E3" s="255"/>
      <c r="F3" s="255"/>
      <c r="G3" s="255"/>
      <c r="H3" s="255"/>
    </row>
    <row r="4" spans="1:8">
      <c r="A4" s="256" t="s">
        <v>247</v>
      </c>
      <c r="B4" s="257"/>
      <c r="C4" s="92" t="s">
        <v>248</v>
      </c>
      <c r="D4" s="260"/>
      <c r="E4" s="261"/>
      <c r="F4" s="262" t="s">
        <v>249</v>
      </c>
      <c r="G4" s="264"/>
      <c r="H4" s="265"/>
    </row>
    <row r="5" spans="1:8">
      <c r="A5" s="258"/>
      <c r="B5" s="259"/>
      <c r="C5" s="94" t="s">
        <v>250</v>
      </c>
      <c r="D5" s="95"/>
      <c r="E5" s="96"/>
      <c r="F5" s="263"/>
      <c r="G5" s="266"/>
      <c r="H5" s="267"/>
    </row>
    <row r="6" spans="1:8">
      <c r="A6" s="98"/>
      <c r="B6" s="98"/>
      <c r="C6" s="98"/>
      <c r="D6" s="98"/>
      <c r="E6" s="98"/>
      <c r="F6" s="98"/>
      <c r="G6" s="98"/>
      <c r="H6" s="98"/>
    </row>
    <row r="7" spans="1:8" ht="25.5">
      <c r="A7" s="268" t="s">
        <v>251</v>
      </c>
      <c r="B7" s="269"/>
      <c r="C7" s="99">
        <v>2016</v>
      </c>
      <c r="D7" s="99">
        <v>2017</v>
      </c>
      <c r="E7" s="99">
        <v>2018</v>
      </c>
      <c r="F7" s="99">
        <v>2019</v>
      </c>
      <c r="G7" s="99" t="s">
        <v>262</v>
      </c>
      <c r="H7" s="100" t="s">
        <v>77</v>
      </c>
    </row>
    <row r="8" spans="1:8">
      <c r="A8" s="101"/>
      <c r="B8" s="102"/>
      <c r="C8" s="102"/>
      <c r="D8" s="102"/>
      <c r="E8" s="102"/>
      <c r="F8" s="102"/>
      <c r="G8" s="102"/>
      <c r="H8" s="103"/>
    </row>
    <row r="9" spans="1:8">
      <c r="A9" s="270" t="s">
        <v>252</v>
      </c>
      <c r="B9" s="105" t="s">
        <v>253</v>
      </c>
      <c r="C9" s="106"/>
      <c r="D9" s="106"/>
      <c r="E9" s="106"/>
      <c r="F9" s="106"/>
      <c r="G9" s="106"/>
      <c r="H9" s="107">
        <f>SUM(C9:G9)</f>
        <v>0</v>
      </c>
    </row>
    <row r="10" spans="1:8">
      <c r="A10" s="271"/>
      <c r="B10" s="108"/>
      <c r="C10" s="108"/>
      <c r="D10" s="108"/>
      <c r="E10" s="108"/>
      <c r="F10" s="108"/>
      <c r="G10" s="108"/>
      <c r="H10" s="109">
        <f t="shared" ref="H10:H24" si="0">SUM(C10:G10)</f>
        <v>0</v>
      </c>
    </row>
    <row r="11" spans="1:8">
      <c r="A11" s="271"/>
      <c r="B11" s="108"/>
      <c r="C11" s="108"/>
      <c r="D11" s="108"/>
      <c r="E11" s="108"/>
      <c r="F11" s="108"/>
      <c r="G11" s="108"/>
      <c r="H11" s="109">
        <f t="shared" si="0"/>
        <v>0</v>
      </c>
    </row>
    <row r="12" spans="1:8">
      <c r="A12" s="271"/>
      <c r="B12" s="108"/>
      <c r="C12" s="108"/>
      <c r="D12" s="108"/>
      <c r="E12" s="108"/>
      <c r="F12" s="108"/>
      <c r="G12" s="108"/>
      <c r="H12" s="109">
        <f t="shared" si="0"/>
        <v>0</v>
      </c>
    </row>
    <row r="13" spans="1:8">
      <c r="A13" s="272" t="s">
        <v>254</v>
      </c>
      <c r="B13" s="273"/>
      <c r="C13" s="110">
        <f>SUM(C9:C12)</f>
        <v>0</v>
      </c>
      <c r="D13" s="110">
        <f>SUM(D9:D12)</f>
        <v>0</v>
      </c>
      <c r="E13" s="110">
        <f>SUM(E9:E12)</f>
        <v>0</v>
      </c>
      <c r="F13" s="110">
        <f>SUM(F9:F12)</f>
        <v>0</v>
      </c>
      <c r="G13" s="110">
        <f>SUM(G9:G12)</f>
        <v>0</v>
      </c>
      <c r="H13" s="111">
        <f t="shared" si="0"/>
        <v>0</v>
      </c>
    </row>
    <row r="14" spans="1:8">
      <c r="A14" s="101"/>
      <c r="B14" s="102"/>
      <c r="C14" s="102"/>
      <c r="D14" s="102"/>
      <c r="E14" s="102"/>
      <c r="F14" s="102"/>
      <c r="G14" s="102"/>
      <c r="H14" s="103"/>
    </row>
    <row r="15" spans="1:8" ht="28.5">
      <c r="A15" s="104" t="s">
        <v>22</v>
      </c>
      <c r="B15" s="106" t="s">
        <v>255</v>
      </c>
      <c r="C15" s="106"/>
      <c r="D15" s="106"/>
      <c r="E15" s="106"/>
      <c r="F15" s="106"/>
      <c r="G15" s="106"/>
      <c r="H15" s="113">
        <f t="shared" si="0"/>
        <v>0</v>
      </c>
    </row>
    <row r="16" spans="1:8" ht="7.5" customHeight="1">
      <c r="A16" s="114"/>
      <c r="B16" s="115"/>
      <c r="C16" s="115"/>
      <c r="D16" s="115"/>
      <c r="E16" s="115"/>
      <c r="F16" s="115"/>
      <c r="G16" s="115"/>
      <c r="H16" s="116"/>
    </row>
    <row r="17" spans="1:8" ht="20.25" customHeight="1">
      <c r="A17" s="271" t="s">
        <v>23</v>
      </c>
      <c r="B17" s="108" t="s">
        <v>256</v>
      </c>
      <c r="C17" s="108"/>
      <c r="D17" s="108"/>
      <c r="E17" s="108"/>
      <c r="F17" s="108"/>
      <c r="G17" s="108"/>
      <c r="H17" s="118">
        <f t="shared" si="0"/>
        <v>0</v>
      </c>
    </row>
    <row r="18" spans="1:8" ht="20.25" customHeight="1">
      <c r="A18" s="271"/>
      <c r="B18" s="108" t="s">
        <v>257</v>
      </c>
      <c r="C18" s="108"/>
      <c r="D18" s="108"/>
      <c r="E18" s="108"/>
      <c r="F18" s="108"/>
      <c r="G18" s="108"/>
      <c r="H18" s="118">
        <f t="shared" si="0"/>
        <v>0</v>
      </c>
    </row>
    <row r="19" spans="1:8" ht="7.5" customHeight="1">
      <c r="A19" s="114"/>
      <c r="B19" s="115"/>
      <c r="C19" s="115"/>
      <c r="D19" s="115"/>
      <c r="E19" s="115"/>
      <c r="F19" s="115"/>
      <c r="G19" s="115"/>
      <c r="H19" s="116"/>
    </row>
    <row r="20" spans="1:8" ht="20.25" customHeight="1">
      <c r="A20" s="271" t="s">
        <v>24</v>
      </c>
      <c r="B20" s="108" t="s">
        <v>256</v>
      </c>
      <c r="C20" s="108"/>
      <c r="D20" s="108"/>
      <c r="E20" s="108"/>
      <c r="F20" s="108"/>
      <c r="G20" s="108"/>
      <c r="H20" s="118">
        <f t="shared" si="0"/>
        <v>0</v>
      </c>
    </row>
    <row r="21" spans="1:8" ht="20.25" customHeight="1">
      <c r="A21" s="271"/>
      <c r="B21" s="108" t="s">
        <v>257</v>
      </c>
      <c r="C21" s="108"/>
      <c r="D21" s="108"/>
      <c r="E21" s="108"/>
      <c r="F21" s="108"/>
      <c r="G21" s="108"/>
      <c r="H21" s="118">
        <f t="shared" si="0"/>
        <v>0</v>
      </c>
    </row>
    <row r="22" spans="1:8" ht="7.5" customHeight="1">
      <c r="A22" s="114"/>
      <c r="B22" s="115"/>
      <c r="C22" s="115"/>
      <c r="D22" s="115"/>
      <c r="E22" s="115"/>
      <c r="F22" s="115"/>
      <c r="G22" s="115"/>
      <c r="H22" s="116"/>
    </row>
    <row r="23" spans="1:8" ht="27" customHeight="1">
      <c r="A23" s="274" t="s">
        <v>258</v>
      </c>
      <c r="B23" s="275"/>
      <c r="C23" s="120">
        <f>C15+C17+C20</f>
        <v>0</v>
      </c>
      <c r="D23" s="120">
        <f>D15+D17+D20</f>
        <v>0</v>
      </c>
      <c r="E23" s="120">
        <f>E15+E17+E20</f>
        <v>0</v>
      </c>
      <c r="F23" s="120">
        <f>F15+F17+F20</f>
        <v>0</v>
      </c>
      <c r="G23" s="120">
        <f>G15+G17+G20</f>
        <v>0</v>
      </c>
      <c r="H23" s="118">
        <f t="shared" si="0"/>
        <v>0</v>
      </c>
    </row>
    <row r="24" spans="1:8">
      <c r="A24" s="276" t="s">
        <v>259</v>
      </c>
      <c r="B24" s="277"/>
      <c r="C24" s="121">
        <f>C15+C18+C21</f>
        <v>0</v>
      </c>
      <c r="D24" s="121">
        <f>D15+D18+D21</f>
        <v>0</v>
      </c>
      <c r="E24" s="121">
        <f>E15+E18+E21</f>
        <v>0</v>
      </c>
      <c r="F24" s="121">
        <f>F15+F18+F21</f>
        <v>0</v>
      </c>
      <c r="G24" s="121">
        <f>G15+G18+G21</f>
        <v>0</v>
      </c>
      <c r="H24" s="122">
        <f t="shared" si="0"/>
        <v>0</v>
      </c>
    </row>
    <row r="25" spans="1:8">
      <c r="B25" s="123"/>
      <c r="C25" s="123"/>
      <c r="D25" s="123"/>
      <c r="E25" s="123"/>
      <c r="F25" s="123"/>
      <c r="G25" s="123"/>
      <c r="H25" s="123"/>
    </row>
    <row r="26" spans="1:8" ht="30" customHeight="1">
      <c r="A26" s="278" t="s">
        <v>260</v>
      </c>
      <c r="B26" s="279"/>
      <c r="C26" s="279"/>
      <c r="D26" s="279"/>
      <c r="E26" s="279"/>
      <c r="F26" s="279"/>
      <c r="G26" s="279"/>
      <c r="H26" s="280"/>
    </row>
    <row r="27" spans="1:8">
      <c r="A27" s="281"/>
      <c r="B27" s="282"/>
      <c r="C27" s="282"/>
      <c r="D27" s="282"/>
      <c r="E27" s="282"/>
      <c r="F27" s="282"/>
      <c r="G27" s="282"/>
      <c r="H27" s="283"/>
    </row>
    <row r="28" spans="1:8" ht="9.75" customHeight="1">
      <c r="B28" s="123"/>
      <c r="C28" s="123"/>
      <c r="D28" s="123"/>
      <c r="E28" s="123"/>
      <c r="F28" s="123"/>
      <c r="G28" s="123"/>
      <c r="H28" s="123"/>
    </row>
    <row r="29" spans="1:8">
      <c r="A29" s="302" t="s">
        <v>263</v>
      </c>
      <c r="B29" s="302"/>
      <c r="C29" s="302"/>
      <c r="D29" s="302"/>
      <c r="E29" s="302"/>
      <c r="F29" s="302"/>
      <c r="G29" s="302"/>
      <c r="H29" s="302"/>
    </row>
    <row r="30" spans="1:8">
      <c r="A30" s="48" t="s">
        <v>264</v>
      </c>
      <c r="B30" s="300" t="s">
        <v>265</v>
      </c>
      <c r="C30" s="300"/>
      <c r="D30" s="300"/>
      <c r="E30" s="300"/>
      <c r="F30" s="300"/>
      <c r="G30" s="300"/>
      <c r="H30" s="300"/>
    </row>
    <row r="31" spans="1:8">
      <c r="A31" s="48" t="s">
        <v>266</v>
      </c>
      <c r="B31" s="300" t="s">
        <v>267</v>
      </c>
      <c r="C31" s="300"/>
      <c r="D31" s="300"/>
      <c r="E31" s="300"/>
      <c r="F31" s="300"/>
      <c r="G31" s="300"/>
      <c r="H31" s="300"/>
    </row>
    <row r="32" spans="1:8" ht="33.75" customHeight="1">
      <c r="A32" s="301" t="s">
        <v>268</v>
      </c>
      <c r="B32" s="301"/>
      <c r="C32" s="301"/>
      <c r="D32" s="301"/>
      <c r="E32" s="301"/>
      <c r="F32" s="301"/>
      <c r="G32" s="301"/>
      <c r="H32" s="301"/>
    </row>
  </sheetData>
  <mergeCells count="23">
    <mergeCell ref="B31:H31"/>
    <mergeCell ref="A32:H32"/>
    <mergeCell ref="A23:B23"/>
    <mergeCell ref="A24:B24"/>
    <mergeCell ref="A26:H27"/>
    <mergeCell ref="A29:H29"/>
    <mergeCell ref="B30:H30"/>
    <mergeCell ref="A7:B7"/>
    <mergeCell ref="A9:A12"/>
    <mergeCell ref="A13:B13"/>
    <mergeCell ref="A17:A18"/>
    <mergeCell ref="A20:A21"/>
    <mergeCell ref="A3:B3"/>
    <mergeCell ref="C3:H3"/>
    <mergeCell ref="A4:B5"/>
    <mergeCell ref="D4:E4"/>
    <mergeCell ref="F4:F5"/>
    <mergeCell ref="G4:H5"/>
    <mergeCell ref="A1:B1"/>
    <mergeCell ref="C1:H1"/>
    <mergeCell ref="A2:B2"/>
    <mergeCell ref="C2:D2"/>
    <mergeCell ref="G2:H2"/>
  </mergeCells>
  <conditionalFormatting sqref="C2:D2">
    <cfRule type="cellIs" dxfId="1" priority="2" operator="equal">
      <formula>0</formula>
    </cfRule>
  </conditionalFormatting>
  <conditionalFormatting sqref="G2:H2">
    <cfRule type="cellIs" dxfId="0" priority="1" operator="equal">
      <formula>0</formula>
    </cfRule>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G30"/>
  <sheetViews>
    <sheetView tabSelected="1" topLeftCell="A2" workbookViewId="0">
      <selection activeCell="E5" sqref="E5"/>
    </sheetView>
  </sheetViews>
  <sheetFormatPr baseColWidth="10" defaultColWidth="11.42578125" defaultRowHeight="15"/>
  <cols>
    <col min="1" max="1" width="36.7109375" customWidth="1"/>
    <col min="2" max="2" width="22.140625" customWidth="1"/>
    <col min="3" max="3" width="28.42578125" customWidth="1"/>
    <col min="4" max="4" width="20.42578125" bestFit="1" customWidth="1"/>
    <col min="5" max="5" width="35.140625" customWidth="1"/>
    <col min="6" max="6" width="30.85546875" style="55" customWidth="1"/>
    <col min="7" max="7" width="48" style="127" customWidth="1"/>
  </cols>
  <sheetData>
    <row r="5" spans="1:7">
      <c r="D5" s="5" t="s">
        <v>6</v>
      </c>
      <c r="E5" s="217" t="s">
        <v>269</v>
      </c>
    </row>
    <row r="6" spans="1:7">
      <c r="D6" s="5" t="s">
        <v>7</v>
      </c>
      <c r="E6" s="6" t="s">
        <v>277</v>
      </c>
    </row>
    <row r="7" spans="1:7">
      <c r="D7" s="5" t="s">
        <v>8</v>
      </c>
      <c r="E7" s="218" t="s">
        <v>276</v>
      </c>
    </row>
    <row r="9" spans="1:7">
      <c r="A9" s="5" t="s">
        <v>9</v>
      </c>
      <c r="B9" s="7">
        <v>45778</v>
      </c>
      <c r="C9" s="5" t="s">
        <v>10</v>
      </c>
      <c r="D9" s="7">
        <v>46357</v>
      </c>
    </row>
    <row r="10" spans="1:7" ht="15.75" thickBot="1"/>
    <row r="11" spans="1:7">
      <c r="A11" s="210" t="s">
        <v>11</v>
      </c>
      <c r="B11" s="211" t="s">
        <v>12</v>
      </c>
      <c r="C11" s="211" t="s">
        <v>13</v>
      </c>
      <c r="D11" s="216" t="s">
        <v>275</v>
      </c>
      <c r="E11" s="211" t="s">
        <v>14</v>
      </c>
      <c r="F11" s="212" t="s">
        <v>15</v>
      </c>
      <c r="G11" s="128" t="s">
        <v>16</v>
      </c>
    </row>
    <row r="12" spans="1:7" s="8" customFormat="1">
      <c r="A12" s="213"/>
      <c r="B12" s="11"/>
      <c r="C12" s="214"/>
      <c r="D12" s="11"/>
      <c r="E12" s="126"/>
      <c r="F12" s="11"/>
      <c r="G12" s="123"/>
    </row>
    <row r="13" spans="1:7" s="8" customFormat="1">
      <c r="A13" s="9" t="s">
        <v>270</v>
      </c>
      <c r="B13" s="215" t="s">
        <v>273</v>
      </c>
      <c r="C13" s="14" t="s">
        <v>271</v>
      </c>
      <c r="D13" s="215" t="s">
        <v>278</v>
      </c>
      <c r="E13" s="11"/>
      <c r="F13" s="11"/>
      <c r="G13" s="129" t="s">
        <v>272</v>
      </c>
    </row>
    <row r="14" spans="1:7" s="8" customFormat="1">
      <c r="A14" s="13"/>
      <c r="B14" s="11"/>
      <c r="C14" s="14"/>
      <c r="D14" s="11"/>
      <c r="E14" s="11"/>
      <c r="F14" s="11"/>
      <c r="G14" s="129"/>
    </row>
    <row r="15" spans="1:7" s="8" customFormat="1">
      <c r="A15" s="13"/>
      <c r="B15" s="13"/>
      <c r="C15" s="10"/>
      <c r="D15" s="13"/>
      <c r="E15" s="11"/>
      <c r="F15" s="11"/>
      <c r="G15" s="12"/>
    </row>
    <row r="16" spans="1:7" s="8" customFormat="1">
      <c r="A16" s="13"/>
      <c r="B16" s="13"/>
      <c r="C16" s="10"/>
      <c r="D16" s="13"/>
      <c r="E16" s="11"/>
      <c r="F16" s="11"/>
      <c r="G16" s="12"/>
    </row>
    <row r="17" spans="1:7" s="8" customFormat="1">
      <c r="A17" s="13"/>
      <c r="B17" s="11"/>
      <c r="C17" s="14"/>
      <c r="D17" s="11"/>
      <c r="E17" s="11"/>
      <c r="F17" s="11"/>
      <c r="G17" s="12"/>
    </row>
    <row r="18" spans="1:7" s="8" customFormat="1">
      <c r="A18" s="13"/>
      <c r="B18" s="11"/>
      <c r="C18" s="14"/>
      <c r="D18" s="11"/>
      <c r="E18" s="11"/>
      <c r="F18" s="11"/>
      <c r="G18" s="12"/>
    </row>
    <row r="19" spans="1:7" s="8" customFormat="1">
      <c r="A19" s="15"/>
      <c r="B19" s="11"/>
      <c r="C19" s="14"/>
      <c r="D19" s="11"/>
      <c r="E19" s="11"/>
      <c r="F19" s="11"/>
      <c r="G19" s="12"/>
    </row>
    <row r="20" spans="1:7" s="8" customFormat="1">
      <c r="A20" s="15"/>
      <c r="B20" s="11" t="str">
        <f>IFERROR(" ",Details!$E$137)</f>
        <v xml:space="preserve"> </v>
      </c>
      <c r="C20" s="14"/>
      <c r="D20" s="11"/>
      <c r="E20" s="11"/>
      <c r="F20" s="11"/>
      <c r="G20" s="12"/>
    </row>
    <row r="21" spans="1:7" s="8" customFormat="1">
      <c r="A21" s="15"/>
      <c r="B21" s="11" t="str">
        <f>IFERROR(" ",Details!$E$158)</f>
        <v xml:space="preserve"> </v>
      </c>
      <c r="C21" s="14"/>
      <c r="D21" s="11"/>
      <c r="E21" s="11"/>
      <c r="F21" s="11"/>
      <c r="G21" s="12"/>
    </row>
    <row r="22" spans="1:7" s="8" customFormat="1">
      <c r="A22" s="16"/>
      <c r="B22" s="17" t="str">
        <f>IFERROR(" ",Details!$E$179)</f>
        <v xml:space="preserve"> </v>
      </c>
      <c r="C22" s="18"/>
      <c r="D22" s="17"/>
      <c r="E22" s="17"/>
      <c r="F22" s="17"/>
      <c r="G22" s="19"/>
    </row>
    <row r="23" spans="1:7">
      <c r="A23" s="20"/>
    </row>
    <row r="24" spans="1:7">
      <c r="A24" s="21" t="s">
        <v>17</v>
      </c>
      <c r="B24" s="223" t="s">
        <v>274</v>
      </c>
      <c r="C24" s="223"/>
      <c r="D24" s="223"/>
      <c r="E24" s="223"/>
      <c r="F24" s="223"/>
    </row>
    <row r="25" spans="1:7" ht="15.75" thickBot="1">
      <c r="A25" s="20"/>
    </row>
    <row r="26" spans="1:7" ht="15.75" thickBot="1">
      <c r="A26" s="22" t="s">
        <v>18</v>
      </c>
      <c r="B26" s="23">
        <f>SUBTOTAL(9,Details!F5,Details!F18,Details!F32,Details!F47,Details!F63,Details!F79,Details!F95,Details!F116,Details!F137,Details!F158,Details!F179)</f>
        <v>0</v>
      </c>
    </row>
    <row r="27" spans="1:7">
      <c r="A27" s="21" t="s">
        <v>19</v>
      </c>
      <c r="B27" s="23">
        <f>SUBTOTAL(9,Details!F6,Details!F19,Details!F33,Details!F48,Details!F64,Details!F80,Details!F96,Details!F117,Details!F138,Details!F159,Details!F180)</f>
        <v>0</v>
      </c>
    </row>
    <row r="28" spans="1:7" ht="15.75" thickBot="1">
      <c r="A28" s="24" t="s">
        <v>20</v>
      </c>
      <c r="B28" s="25">
        <f>SUBTOTAL(9,Details!H5,Details!H18,Details!H32,Details!H47,Details!H63,Details!H79,Details!H95,Details!H116,Details!H137,Details!H158,Details!H179)</f>
        <v>0</v>
      </c>
    </row>
    <row r="29" spans="1:7">
      <c r="A29" s="20"/>
      <c r="B29" s="26">
        <f>SUM(B26:B28)</f>
        <v>0</v>
      </c>
    </row>
    <row r="30" spans="1:7">
      <c r="A30" s="20"/>
    </row>
  </sheetData>
  <protectedRanges>
    <protectedRange sqref="B12:D14 F12:G14 E13:E14" name="Porteurs"/>
  </protectedRanges>
  <mergeCells count="1">
    <mergeCell ref="B24:F24"/>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96"/>
  <sheetViews>
    <sheetView zoomScale="90" zoomScaleNormal="90" workbookViewId="0">
      <selection activeCell="C13" sqref="C13"/>
    </sheetView>
  </sheetViews>
  <sheetFormatPr baseColWidth="10" defaultColWidth="11.42578125" defaultRowHeight="15"/>
  <cols>
    <col min="1" max="1" width="37" style="123" bestFit="1" customWidth="1"/>
    <col min="2" max="2" width="30.42578125" style="63" customWidth="1"/>
    <col min="3" max="3" width="23.140625" style="63" bestFit="1" customWidth="1"/>
    <col min="4" max="4" width="18" style="63" bestFit="1" customWidth="1"/>
    <col min="5" max="5" width="15.7109375" style="127" customWidth="1"/>
    <col min="6" max="6" width="12.85546875" style="63" bestFit="1" customWidth="1"/>
    <col min="7" max="7" width="15.7109375" style="63" bestFit="1" customWidth="1"/>
    <col min="8" max="8" width="14.42578125" style="63" bestFit="1" customWidth="1"/>
    <col min="9" max="9" width="18.140625" style="63" customWidth="1"/>
    <col min="10" max="10" width="14.7109375" style="63" bestFit="1" customWidth="1"/>
    <col min="11" max="15" width="9.85546875" style="63" customWidth="1"/>
    <col min="16" max="16" width="11.85546875" style="63" customWidth="1"/>
    <col min="17" max="17" width="18.28515625" style="63" bestFit="1" customWidth="1"/>
    <col min="18" max="23" width="11.85546875" style="63" customWidth="1"/>
    <col min="24" max="24" width="16.28515625" style="63" bestFit="1" customWidth="1"/>
    <col min="25" max="30" width="11.42578125" style="63" customWidth="1"/>
    <col min="31" max="31" width="11.42578125" style="132" customWidth="1"/>
    <col min="32" max="16384" width="11.42578125" style="63"/>
  </cols>
  <sheetData>
    <row r="1" spans="1:31">
      <c r="A1" s="131"/>
      <c r="B1" s="48"/>
      <c r="C1" s="48"/>
      <c r="D1" s="48"/>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row>
    <row r="2" spans="1:31">
      <c r="A2" s="133"/>
      <c r="B2" s="132"/>
      <c r="C2" s="132"/>
      <c r="D2" s="132"/>
      <c r="E2" s="198"/>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row>
    <row r="3" spans="1:31" ht="15.75" thickBot="1">
      <c r="A3" s="133"/>
      <c r="B3" s="132"/>
      <c r="C3" s="132"/>
      <c r="D3" s="132"/>
      <c r="E3" s="219" t="s">
        <v>280</v>
      </c>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row>
    <row r="4" spans="1:31" ht="15.75" thickBot="1">
      <c r="A4" s="134" t="s">
        <v>21</v>
      </c>
      <c r="B4" s="135"/>
      <c r="C4" s="135"/>
      <c r="D4" s="135"/>
      <c r="E4" s="199"/>
      <c r="F4" s="136" t="s">
        <v>22</v>
      </c>
      <c r="G4" s="136" t="s">
        <v>23</v>
      </c>
      <c r="H4" s="136" t="s">
        <v>24</v>
      </c>
      <c r="I4" s="137"/>
      <c r="J4" s="132"/>
      <c r="K4" s="132"/>
      <c r="L4" s="132"/>
      <c r="M4" s="132"/>
      <c r="N4" s="132"/>
      <c r="O4" s="132"/>
      <c r="P4" s="132"/>
      <c r="Q4" s="132"/>
      <c r="R4" s="132"/>
      <c r="S4" s="132"/>
      <c r="T4" s="132"/>
      <c r="U4" s="132"/>
      <c r="V4" s="132"/>
      <c r="W4" s="132"/>
      <c r="X4" s="132"/>
      <c r="Y4" s="132"/>
      <c r="Z4" s="132"/>
      <c r="AA4" s="132"/>
      <c r="AB4" s="132"/>
      <c r="AC4" s="132"/>
      <c r="AD4" s="132"/>
    </row>
    <row r="5" spans="1:31" s="48" customFormat="1" ht="15.75" thickBot="1">
      <c r="A5" s="134" t="s">
        <v>25</v>
      </c>
      <c r="B5" s="303" t="s">
        <v>281</v>
      </c>
      <c r="C5" s="138" t="s">
        <v>27</v>
      </c>
      <c r="D5" s="138" t="s">
        <v>279</v>
      </c>
      <c r="E5" s="200"/>
      <c r="F5" s="139">
        <f>SUM(J8:O15)</f>
        <v>0</v>
      </c>
      <c r="G5" s="139">
        <f>SUM(K8:P15)</f>
        <v>0</v>
      </c>
      <c r="H5" s="139">
        <v>0</v>
      </c>
      <c r="I5" s="140"/>
      <c r="J5" s="138" t="s">
        <v>18</v>
      </c>
      <c r="K5" s="138"/>
      <c r="L5" s="138"/>
      <c r="M5" s="138"/>
      <c r="N5" s="138"/>
      <c r="O5" s="138"/>
      <c r="P5" s="138"/>
      <c r="Q5" s="138" t="s">
        <v>19</v>
      </c>
      <c r="R5" s="138"/>
      <c r="S5" s="138"/>
      <c r="T5" s="138"/>
      <c r="U5" s="138"/>
      <c r="V5" s="138"/>
      <c r="W5" s="138"/>
      <c r="X5" s="138" t="s">
        <v>20</v>
      </c>
      <c r="Y5" s="138"/>
      <c r="Z5" s="138"/>
      <c r="AA5" s="138"/>
      <c r="AB5" s="138"/>
      <c r="AC5" s="138"/>
      <c r="AD5" s="141"/>
      <c r="AE5" s="142"/>
    </row>
    <row r="6" spans="1:31">
      <c r="A6" s="143"/>
      <c r="B6" s="144"/>
      <c r="C6" s="144"/>
      <c r="D6" s="144"/>
      <c r="E6" s="201"/>
      <c r="F6" s="144"/>
      <c r="G6" s="144"/>
      <c r="H6" s="144"/>
      <c r="I6" s="145"/>
      <c r="J6" s="226"/>
      <c r="K6" s="226"/>
      <c r="L6" s="226"/>
      <c r="M6" s="226"/>
      <c r="N6" s="226"/>
      <c r="O6" s="226"/>
      <c r="P6" s="228" t="s">
        <v>28</v>
      </c>
      <c r="Q6" s="226"/>
      <c r="R6" s="226"/>
      <c r="S6" s="226"/>
      <c r="T6" s="226"/>
      <c r="U6" s="226"/>
      <c r="V6" s="226"/>
      <c r="W6" s="224" t="s">
        <v>29</v>
      </c>
      <c r="X6" s="226"/>
      <c r="Y6" s="226"/>
      <c r="Z6" s="226"/>
      <c r="AA6" s="226"/>
      <c r="AB6" s="226"/>
      <c r="AC6" s="226"/>
      <c r="AD6" s="224" t="s">
        <v>30</v>
      </c>
    </row>
    <row r="7" spans="1:31" ht="15.75" thickBot="1">
      <c r="A7" s="146" t="s">
        <v>31</v>
      </c>
      <c r="B7" s="147"/>
      <c r="C7" s="147"/>
      <c r="D7" s="147"/>
      <c r="E7" s="202" t="s">
        <v>32</v>
      </c>
      <c r="F7" s="148" t="s">
        <v>33</v>
      </c>
      <c r="G7" s="148" t="s">
        <v>34</v>
      </c>
      <c r="H7" s="148" t="s">
        <v>35</v>
      </c>
      <c r="I7" s="149" t="s">
        <v>36</v>
      </c>
      <c r="J7" s="150" t="s">
        <v>37</v>
      </c>
      <c r="K7" s="150" t="s">
        <v>38</v>
      </c>
      <c r="L7" s="150" t="s">
        <v>39</v>
      </c>
      <c r="M7" s="150" t="s">
        <v>40</v>
      </c>
      <c r="N7" s="150" t="s">
        <v>41</v>
      </c>
      <c r="O7" s="150" t="s">
        <v>42</v>
      </c>
      <c r="P7" s="225"/>
      <c r="Q7" s="150" t="s">
        <v>37</v>
      </c>
      <c r="R7" s="150" t="s">
        <v>38</v>
      </c>
      <c r="S7" s="150" t="s">
        <v>39</v>
      </c>
      <c r="T7" s="150" t="s">
        <v>40</v>
      </c>
      <c r="U7" s="150" t="s">
        <v>41</v>
      </c>
      <c r="V7" s="150" t="s">
        <v>42</v>
      </c>
      <c r="W7" s="225"/>
      <c r="X7" s="150" t="s">
        <v>37</v>
      </c>
      <c r="Y7" s="150" t="s">
        <v>38</v>
      </c>
      <c r="Z7" s="150" t="s">
        <v>39</v>
      </c>
      <c r="AA7" s="150" t="s">
        <v>40</v>
      </c>
      <c r="AB7" s="150" t="s">
        <v>41</v>
      </c>
      <c r="AC7" s="150" t="s">
        <v>42</v>
      </c>
      <c r="AD7" s="225"/>
    </row>
    <row r="8" spans="1:31">
      <c r="A8" s="151"/>
      <c r="B8" s="152"/>
      <c r="C8" s="152"/>
      <c r="D8" s="152"/>
      <c r="E8" s="203"/>
      <c r="F8" s="153"/>
      <c r="G8" s="154"/>
      <c r="H8" s="152"/>
      <c r="I8" s="155"/>
      <c r="J8" s="156"/>
      <c r="K8" s="156"/>
      <c r="L8" s="156"/>
      <c r="M8" s="156"/>
      <c r="N8" s="156"/>
      <c r="O8" s="156"/>
      <c r="P8" s="157">
        <f>SUBTOTAL(9,J8:O8)</f>
        <v>0</v>
      </c>
      <c r="Q8" s="156"/>
      <c r="R8" s="156"/>
      <c r="S8" s="156"/>
      <c r="T8" s="156"/>
      <c r="U8" s="156"/>
      <c r="V8" s="156"/>
      <c r="W8" s="157">
        <v>0</v>
      </c>
      <c r="X8" s="158"/>
      <c r="Y8" s="158"/>
      <c r="Z8" s="158"/>
      <c r="AA8" s="158"/>
      <c r="AB8" s="158"/>
      <c r="AC8" s="158"/>
      <c r="AD8" s="159">
        <f>SUBTOTAL(9,X8:AC8)</f>
        <v>0</v>
      </c>
    </row>
    <row r="9" spans="1:31">
      <c r="A9" s="160"/>
      <c r="B9" s="158"/>
      <c r="C9" s="158"/>
      <c r="D9" s="158"/>
      <c r="E9" s="204"/>
      <c r="F9" s="153">
        <f t="shared" ref="F9:F15" si="0">SUM(P9,W9,AD9)</f>
        <v>0</v>
      </c>
      <c r="G9" s="161"/>
      <c r="H9" s="158"/>
      <c r="I9" s="162"/>
      <c r="J9" s="163"/>
      <c r="K9" s="163"/>
      <c r="L9" s="163"/>
      <c r="M9" s="163"/>
      <c r="N9" s="163"/>
      <c r="O9" s="163"/>
      <c r="P9" s="164">
        <f t="shared" ref="P9:P15" si="1">SUM(J9:O9)</f>
        <v>0</v>
      </c>
      <c r="Q9" s="163"/>
      <c r="R9" s="163"/>
      <c r="S9" s="163"/>
      <c r="T9" s="163"/>
      <c r="U9" s="163"/>
      <c r="V9" s="163"/>
      <c r="W9" s="164">
        <f t="shared" ref="W9:W15" si="2">SUM(Q9:V9)</f>
        <v>0</v>
      </c>
      <c r="X9" s="158"/>
      <c r="Y9" s="158"/>
      <c r="Z9" s="158"/>
      <c r="AA9" s="158"/>
      <c r="AB9" s="158"/>
      <c r="AC9" s="158"/>
      <c r="AD9" s="165">
        <f t="shared" ref="AD9:AD15" si="3">SUM(X9:AC9)</f>
        <v>0</v>
      </c>
    </row>
    <row r="10" spans="1:31">
      <c r="A10" s="160"/>
      <c r="B10" s="158"/>
      <c r="C10" s="158"/>
      <c r="D10" s="158"/>
      <c r="E10" s="204"/>
      <c r="F10" s="153">
        <f t="shared" si="0"/>
        <v>0</v>
      </c>
      <c r="G10" s="161"/>
      <c r="H10" s="158"/>
      <c r="I10" s="162"/>
      <c r="J10" s="158"/>
      <c r="K10" s="158"/>
      <c r="L10" s="158"/>
      <c r="M10" s="158"/>
      <c r="N10" s="158"/>
      <c r="O10" s="158"/>
      <c r="P10" s="164">
        <f>SUM(J10:O10)</f>
        <v>0</v>
      </c>
      <c r="Q10" s="158"/>
      <c r="R10" s="158"/>
      <c r="S10" s="158"/>
      <c r="T10" s="158"/>
      <c r="U10" s="158"/>
      <c r="V10" s="158"/>
      <c r="W10" s="164">
        <f t="shared" si="2"/>
        <v>0</v>
      </c>
      <c r="X10" s="158"/>
      <c r="Y10" s="158"/>
      <c r="Z10" s="158"/>
      <c r="AA10" s="158"/>
      <c r="AB10" s="158"/>
      <c r="AC10" s="158"/>
      <c r="AD10" s="165">
        <f t="shared" si="3"/>
        <v>0</v>
      </c>
    </row>
    <row r="11" spans="1:31">
      <c r="A11" s="160"/>
      <c r="B11" s="158"/>
      <c r="C11" s="158"/>
      <c r="D11" s="158"/>
      <c r="E11" s="204"/>
      <c r="F11" s="153">
        <f t="shared" si="0"/>
        <v>0</v>
      </c>
      <c r="G11" s="161"/>
      <c r="H11" s="158"/>
      <c r="I11" s="162"/>
      <c r="J11" s="163"/>
      <c r="K11" s="163"/>
      <c r="L11" s="163"/>
      <c r="M11" s="163"/>
      <c r="N11" s="163"/>
      <c r="O11" s="163"/>
      <c r="P11" s="164">
        <f t="shared" si="1"/>
        <v>0</v>
      </c>
      <c r="Q11" s="166"/>
      <c r="R11" s="166"/>
      <c r="S11" s="166"/>
      <c r="T11" s="166"/>
      <c r="U11" s="166"/>
      <c r="V11" s="166"/>
      <c r="W11" s="164">
        <f t="shared" si="2"/>
        <v>0</v>
      </c>
      <c r="X11" s="158"/>
      <c r="Y11" s="158"/>
      <c r="Z11" s="158"/>
      <c r="AA11" s="158"/>
      <c r="AB11" s="158"/>
      <c r="AC11" s="158"/>
      <c r="AD11" s="165">
        <f t="shared" si="3"/>
        <v>0</v>
      </c>
    </row>
    <row r="12" spans="1:31">
      <c r="A12" s="160"/>
      <c r="B12" s="158"/>
      <c r="C12" s="158"/>
      <c r="D12" s="158"/>
      <c r="E12" s="204"/>
      <c r="F12" s="153">
        <f t="shared" si="0"/>
        <v>0</v>
      </c>
      <c r="G12" s="161"/>
      <c r="H12" s="158"/>
      <c r="I12" s="162"/>
      <c r="J12" s="163"/>
      <c r="K12" s="163"/>
      <c r="L12" s="163"/>
      <c r="M12" s="163"/>
      <c r="N12" s="163"/>
      <c r="O12" s="163"/>
      <c r="P12" s="164">
        <f t="shared" si="1"/>
        <v>0</v>
      </c>
      <c r="Q12" s="158"/>
      <c r="R12" s="158"/>
      <c r="S12" s="158"/>
      <c r="T12" s="158"/>
      <c r="U12" s="158"/>
      <c r="V12" s="158"/>
      <c r="W12" s="164">
        <f t="shared" si="2"/>
        <v>0</v>
      </c>
      <c r="X12" s="158"/>
      <c r="Y12" s="158"/>
      <c r="Z12" s="158"/>
      <c r="AA12" s="158"/>
      <c r="AB12" s="158"/>
      <c r="AC12" s="158"/>
      <c r="AD12" s="165">
        <f t="shared" si="3"/>
        <v>0</v>
      </c>
    </row>
    <row r="13" spans="1:31">
      <c r="A13" s="160"/>
      <c r="B13" s="158"/>
      <c r="C13" s="158"/>
      <c r="D13" s="158"/>
      <c r="E13" s="204"/>
      <c r="F13" s="153">
        <f t="shared" si="0"/>
        <v>0</v>
      </c>
      <c r="G13" s="158"/>
      <c r="H13" s="158"/>
      <c r="I13" s="167"/>
      <c r="J13" s="158"/>
      <c r="K13" s="158"/>
      <c r="L13" s="158"/>
      <c r="M13" s="158"/>
      <c r="N13" s="158"/>
      <c r="O13" s="158"/>
      <c r="P13" s="164">
        <f t="shared" si="1"/>
        <v>0</v>
      </c>
      <c r="Q13" s="166"/>
      <c r="R13" s="166"/>
      <c r="S13" s="166"/>
      <c r="T13" s="166"/>
      <c r="U13" s="166"/>
      <c r="V13" s="166"/>
      <c r="W13" s="164">
        <f t="shared" si="2"/>
        <v>0</v>
      </c>
      <c r="X13" s="158"/>
      <c r="Y13" s="158"/>
      <c r="Z13" s="158"/>
      <c r="AA13" s="158"/>
      <c r="AB13" s="158"/>
      <c r="AC13" s="158"/>
      <c r="AD13" s="165">
        <f t="shared" si="3"/>
        <v>0</v>
      </c>
    </row>
    <row r="14" spans="1:31">
      <c r="A14" s="160"/>
      <c r="B14" s="158"/>
      <c r="C14" s="158"/>
      <c r="D14" s="158"/>
      <c r="E14" s="204"/>
      <c r="F14" s="153">
        <f t="shared" si="0"/>
        <v>0</v>
      </c>
      <c r="G14" s="158"/>
      <c r="H14" s="158"/>
      <c r="I14" s="167"/>
      <c r="J14" s="158"/>
      <c r="K14" s="158"/>
      <c r="L14" s="158"/>
      <c r="M14" s="158"/>
      <c r="N14" s="158"/>
      <c r="O14" s="158"/>
      <c r="P14" s="164">
        <f t="shared" si="1"/>
        <v>0</v>
      </c>
      <c r="Q14" s="158"/>
      <c r="R14" s="158"/>
      <c r="S14" s="158"/>
      <c r="T14" s="158"/>
      <c r="U14" s="158"/>
      <c r="V14" s="158"/>
      <c r="W14" s="164">
        <f t="shared" si="2"/>
        <v>0</v>
      </c>
      <c r="X14" s="158"/>
      <c r="Y14" s="158"/>
      <c r="Z14" s="158"/>
      <c r="AA14" s="158"/>
      <c r="AB14" s="158"/>
      <c r="AC14" s="158"/>
      <c r="AD14" s="165">
        <f t="shared" si="3"/>
        <v>0</v>
      </c>
    </row>
    <row r="15" spans="1:31" ht="15.75" thickBot="1">
      <c r="A15" s="168"/>
      <c r="B15" s="169"/>
      <c r="C15" s="169"/>
      <c r="D15" s="169"/>
      <c r="E15" s="205"/>
      <c r="F15" s="170">
        <f t="shared" si="0"/>
        <v>0</v>
      </c>
      <c r="G15" s="169"/>
      <c r="H15" s="169"/>
      <c r="I15" s="171"/>
      <c r="J15" s="169"/>
      <c r="K15" s="169"/>
      <c r="L15" s="169"/>
      <c r="M15" s="169"/>
      <c r="N15" s="169"/>
      <c r="O15" s="169"/>
      <c r="P15" s="172">
        <f t="shared" si="1"/>
        <v>0</v>
      </c>
      <c r="Q15" s="169"/>
      <c r="R15" s="169"/>
      <c r="S15" s="169"/>
      <c r="T15" s="169"/>
      <c r="U15" s="169"/>
      <c r="V15" s="169"/>
      <c r="W15" s="172">
        <f t="shared" si="2"/>
        <v>0</v>
      </c>
      <c r="X15" s="169"/>
      <c r="Y15" s="169"/>
      <c r="Z15" s="169"/>
      <c r="AA15" s="169"/>
      <c r="AB15" s="169"/>
      <c r="AC15" s="169"/>
      <c r="AD15" s="173">
        <f t="shared" si="3"/>
        <v>0</v>
      </c>
    </row>
    <row r="16" spans="1:31">
      <c r="A16" s="174"/>
      <c r="B16" s="158"/>
      <c r="C16" s="158"/>
      <c r="D16" s="158"/>
      <c r="E16" s="204"/>
      <c r="F16" s="163"/>
      <c r="G16" s="158"/>
      <c r="H16" s="158"/>
      <c r="I16" s="158"/>
      <c r="J16" s="175">
        <f t="shared" ref="J16:AD16" si="4">SUM(J8:J15)</f>
        <v>0</v>
      </c>
      <c r="K16" s="175">
        <f t="shared" si="4"/>
        <v>0</v>
      </c>
      <c r="L16" s="175">
        <f t="shared" si="4"/>
        <v>0</v>
      </c>
      <c r="M16" s="175">
        <f t="shared" si="4"/>
        <v>0</v>
      </c>
      <c r="N16" s="175">
        <f t="shared" si="4"/>
        <v>0</v>
      </c>
      <c r="O16" s="175">
        <f t="shared" si="4"/>
        <v>0</v>
      </c>
      <c r="P16" s="175">
        <f t="shared" si="4"/>
        <v>0</v>
      </c>
      <c r="Q16" s="175">
        <v>0</v>
      </c>
      <c r="R16" s="175">
        <f t="shared" si="4"/>
        <v>0</v>
      </c>
      <c r="S16" s="175">
        <f t="shared" si="4"/>
        <v>0</v>
      </c>
      <c r="T16" s="175">
        <f t="shared" si="4"/>
        <v>0</v>
      </c>
      <c r="U16" s="175">
        <f t="shared" si="4"/>
        <v>0</v>
      </c>
      <c r="V16" s="175">
        <f t="shared" si="4"/>
        <v>0</v>
      </c>
      <c r="W16" s="175">
        <v>0</v>
      </c>
      <c r="X16" s="175">
        <f t="shared" si="4"/>
        <v>0</v>
      </c>
      <c r="Y16" s="175">
        <f t="shared" si="4"/>
        <v>0</v>
      </c>
      <c r="Z16" s="175">
        <f t="shared" si="4"/>
        <v>0</v>
      </c>
      <c r="AA16" s="175">
        <f t="shared" si="4"/>
        <v>0</v>
      </c>
      <c r="AB16" s="175">
        <f t="shared" si="4"/>
        <v>0</v>
      </c>
      <c r="AC16" s="175">
        <f t="shared" si="4"/>
        <v>0</v>
      </c>
      <c r="AD16" s="175">
        <f t="shared" si="4"/>
        <v>0</v>
      </c>
    </row>
    <row r="17" spans="1:30" s="132" customFormat="1" ht="15.75" thickBot="1">
      <c r="A17" s="176"/>
      <c r="B17" s="177"/>
      <c r="C17" s="177"/>
      <c r="D17" s="177"/>
      <c r="E17" s="206"/>
      <c r="F17" s="136" t="s">
        <v>22</v>
      </c>
      <c r="G17" s="136" t="s">
        <v>23</v>
      </c>
      <c r="H17" s="136" t="s">
        <v>24</v>
      </c>
    </row>
    <row r="18" spans="1:30" ht="15.75" thickBot="1">
      <c r="A18" s="134" t="s">
        <v>25</v>
      </c>
      <c r="B18" s="138" t="s">
        <v>26</v>
      </c>
      <c r="C18" s="138" t="s">
        <v>27</v>
      </c>
      <c r="D18" s="138" t="s">
        <v>279</v>
      </c>
      <c r="E18" s="200"/>
      <c r="F18" s="178">
        <f>SUM(J21:O29)</f>
        <v>0</v>
      </c>
      <c r="G18" s="178">
        <f>SUM(Q21:V29)</f>
        <v>0</v>
      </c>
      <c r="H18" s="178">
        <f>SUM(X21:AC32)</f>
        <v>0</v>
      </c>
      <c r="I18" s="179">
        <f>SUM($F$18:$H$18)</f>
        <v>0</v>
      </c>
      <c r="J18" s="138" t="s">
        <v>18</v>
      </c>
      <c r="K18" s="138"/>
      <c r="L18" s="138"/>
      <c r="M18" s="138"/>
      <c r="N18" s="138"/>
      <c r="O18" s="138"/>
      <c r="P18" s="138"/>
      <c r="Q18" s="138" t="s">
        <v>19</v>
      </c>
      <c r="R18" s="138"/>
      <c r="S18" s="138"/>
      <c r="T18" s="138"/>
      <c r="U18" s="138"/>
      <c r="V18" s="138"/>
      <c r="W18" s="138"/>
      <c r="X18" s="138" t="s">
        <v>20</v>
      </c>
      <c r="Y18" s="138"/>
      <c r="Z18" s="138"/>
      <c r="AA18" s="138"/>
      <c r="AB18" s="138"/>
      <c r="AC18" s="138"/>
      <c r="AD18" s="141"/>
    </row>
    <row r="19" spans="1:30">
      <c r="A19" s="180"/>
      <c r="B19" s="147"/>
      <c r="C19" s="147"/>
      <c r="D19" s="147"/>
      <c r="E19" s="202"/>
      <c r="F19" s="147"/>
      <c r="G19" s="147"/>
      <c r="H19" s="147"/>
      <c r="I19" s="181"/>
      <c r="J19" s="226"/>
      <c r="K19" s="226"/>
      <c r="L19" s="226"/>
      <c r="M19" s="226"/>
      <c r="N19" s="226"/>
      <c r="O19" s="226"/>
      <c r="P19" s="227" t="s">
        <v>28</v>
      </c>
      <c r="Q19" s="226"/>
      <c r="R19" s="226"/>
      <c r="S19" s="226"/>
      <c r="T19" s="226"/>
      <c r="U19" s="226"/>
      <c r="V19" s="226"/>
      <c r="W19" s="224" t="s">
        <v>29</v>
      </c>
      <c r="X19" s="226"/>
      <c r="Y19" s="226"/>
      <c r="Z19" s="226"/>
      <c r="AA19" s="226"/>
      <c r="AB19" s="226"/>
      <c r="AC19" s="226"/>
      <c r="AD19" s="224" t="s">
        <v>30</v>
      </c>
    </row>
    <row r="20" spans="1:30" ht="15.75" thickBot="1">
      <c r="A20" s="146" t="s">
        <v>31</v>
      </c>
      <c r="B20" s="147"/>
      <c r="C20" s="147"/>
      <c r="D20" s="147"/>
      <c r="E20" s="202" t="s">
        <v>32</v>
      </c>
      <c r="F20" s="148" t="s">
        <v>33</v>
      </c>
      <c r="G20" s="148" t="s">
        <v>34</v>
      </c>
      <c r="H20" s="148" t="s">
        <v>35</v>
      </c>
      <c r="I20" s="149" t="s">
        <v>36</v>
      </c>
      <c r="J20" s="150" t="s">
        <v>37</v>
      </c>
      <c r="K20" s="150" t="s">
        <v>38</v>
      </c>
      <c r="L20" s="150" t="s">
        <v>39</v>
      </c>
      <c r="M20" s="150" t="s">
        <v>40</v>
      </c>
      <c r="N20" s="150" t="s">
        <v>41</v>
      </c>
      <c r="O20" s="150" t="s">
        <v>42</v>
      </c>
      <c r="P20" s="225"/>
      <c r="Q20" s="150" t="s">
        <v>37</v>
      </c>
      <c r="R20" s="150" t="s">
        <v>38</v>
      </c>
      <c r="S20" s="150" t="s">
        <v>39</v>
      </c>
      <c r="T20" s="150" t="s">
        <v>40</v>
      </c>
      <c r="U20" s="150" t="s">
        <v>41</v>
      </c>
      <c r="V20" s="150" t="s">
        <v>42</v>
      </c>
      <c r="W20" s="224"/>
      <c r="X20" s="150" t="s">
        <v>37</v>
      </c>
      <c r="Y20" s="150" t="s">
        <v>38</v>
      </c>
      <c r="Z20" s="150" t="s">
        <v>39</v>
      </c>
      <c r="AA20" s="150" t="s">
        <v>40</v>
      </c>
      <c r="AB20" s="150" t="s">
        <v>41</v>
      </c>
      <c r="AC20" s="150" t="s">
        <v>42</v>
      </c>
      <c r="AD20" s="225"/>
    </row>
    <row r="21" spans="1:30">
      <c r="A21" s="151"/>
      <c r="B21" s="152"/>
      <c r="C21" s="152"/>
      <c r="D21" s="152"/>
      <c r="E21" s="207"/>
      <c r="F21" s="183">
        <f>SUM(AD21)</f>
        <v>0</v>
      </c>
      <c r="G21" s="184"/>
      <c r="H21" s="182"/>
      <c r="I21" s="185"/>
      <c r="J21" s="182"/>
      <c r="K21" s="182"/>
      <c r="L21" s="182"/>
      <c r="M21" s="182"/>
      <c r="N21" s="182"/>
      <c r="O21" s="182"/>
      <c r="P21" s="157">
        <f t="shared" ref="P21:P29" si="5">SUBTOTAL(9,J21:O21)</f>
        <v>0</v>
      </c>
      <c r="Q21" s="183"/>
      <c r="R21" s="183"/>
      <c r="S21" s="183"/>
      <c r="T21" s="183"/>
      <c r="U21" s="183"/>
      <c r="V21" s="183"/>
      <c r="W21" s="157">
        <f t="shared" ref="W21:W29" si="6">SUM(Q21:V21)</f>
        <v>0</v>
      </c>
      <c r="X21" s="182"/>
      <c r="Y21" s="182"/>
      <c r="Z21" s="182"/>
      <c r="AA21" s="182"/>
      <c r="AB21" s="182"/>
      <c r="AC21" s="182"/>
      <c r="AD21" s="159">
        <f t="shared" ref="AD21:AD29" si="7">SUM(X21:AC21)</f>
        <v>0</v>
      </c>
    </row>
    <row r="22" spans="1:30">
      <c r="A22" s="174"/>
      <c r="B22" s="158"/>
      <c r="C22" s="158"/>
      <c r="D22" s="158"/>
      <c r="F22" s="153">
        <f t="shared" ref="F22:F29" si="8">SUM(P22,W22,AD22)</f>
        <v>0</v>
      </c>
      <c r="G22" s="186"/>
      <c r="I22" s="187"/>
      <c r="P22" s="164">
        <f t="shared" si="5"/>
        <v>0</v>
      </c>
      <c r="Q22" s="153"/>
      <c r="R22" s="153"/>
      <c r="S22" s="153"/>
      <c r="T22" s="153"/>
      <c r="U22" s="153"/>
      <c r="V22" s="153"/>
      <c r="W22" s="164">
        <f t="shared" si="6"/>
        <v>0</v>
      </c>
      <c r="AD22" s="165">
        <f t="shared" si="7"/>
        <v>0</v>
      </c>
    </row>
    <row r="23" spans="1:30">
      <c r="A23" s="174"/>
      <c r="B23" s="158"/>
      <c r="C23" s="158"/>
      <c r="D23" s="158"/>
      <c r="F23" s="153">
        <f t="shared" si="8"/>
        <v>0</v>
      </c>
      <c r="G23" s="186"/>
      <c r="I23" s="187"/>
      <c r="P23" s="164">
        <f t="shared" si="5"/>
        <v>0</v>
      </c>
      <c r="Q23" s="153"/>
      <c r="R23" s="153"/>
      <c r="S23" s="153"/>
      <c r="T23" s="153"/>
      <c r="U23" s="153"/>
      <c r="V23" s="153"/>
      <c r="W23" s="164">
        <f t="shared" si="6"/>
        <v>0</v>
      </c>
      <c r="AD23" s="165">
        <f t="shared" si="7"/>
        <v>0</v>
      </c>
    </row>
    <row r="24" spans="1:30">
      <c r="A24" s="160"/>
      <c r="B24" s="158"/>
      <c r="C24" s="158"/>
      <c r="D24" s="158"/>
      <c r="F24" s="153">
        <f t="shared" si="8"/>
        <v>0</v>
      </c>
      <c r="G24" s="186"/>
      <c r="I24" s="187"/>
      <c r="P24" s="164">
        <f t="shared" si="5"/>
        <v>0</v>
      </c>
      <c r="Q24" s="153"/>
      <c r="R24" s="153"/>
      <c r="S24" s="153"/>
      <c r="T24" s="153"/>
      <c r="U24" s="153"/>
      <c r="V24" s="153"/>
      <c r="W24" s="164">
        <f t="shared" si="6"/>
        <v>0</v>
      </c>
      <c r="AD24" s="165">
        <f t="shared" si="7"/>
        <v>0</v>
      </c>
    </row>
    <row r="25" spans="1:30">
      <c r="A25" s="160"/>
      <c r="B25" s="158"/>
      <c r="C25" s="158"/>
      <c r="D25" s="158"/>
      <c r="F25" s="153">
        <f t="shared" si="8"/>
        <v>0</v>
      </c>
      <c r="G25" s="186"/>
      <c r="I25" s="187"/>
      <c r="P25" s="164">
        <f t="shared" si="5"/>
        <v>0</v>
      </c>
      <c r="Q25" s="153"/>
      <c r="R25" s="153"/>
      <c r="S25" s="153"/>
      <c r="T25" s="153"/>
      <c r="U25" s="153"/>
      <c r="V25" s="153"/>
      <c r="W25" s="164">
        <f t="shared" si="6"/>
        <v>0</v>
      </c>
      <c r="AD25" s="165">
        <f t="shared" si="7"/>
        <v>0</v>
      </c>
    </row>
    <row r="26" spans="1:30">
      <c r="A26" s="160"/>
      <c r="B26" s="158"/>
      <c r="C26" s="158"/>
      <c r="D26" s="158"/>
      <c r="F26" s="153">
        <f t="shared" si="8"/>
        <v>0</v>
      </c>
      <c r="G26" s="186"/>
      <c r="I26" s="187"/>
      <c r="P26" s="164">
        <f t="shared" si="5"/>
        <v>0</v>
      </c>
      <c r="Q26" s="153"/>
      <c r="R26" s="153"/>
      <c r="S26" s="153"/>
      <c r="T26" s="153"/>
      <c r="U26" s="153"/>
      <c r="V26" s="153"/>
      <c r="W26" s="164">
        <f t="shared" si="6"/>
        <v>0</v>
      </c>
      <c r="AD26" s="165">
        <f t="shared" si="7"/>
        <v>0</v>
      </c>
    </row>
    <row r="27" spans="1:30">
      <c r="A27" s="160"/>
      <c r="B27" s="158"/>
      <c r="C27" s="158"/>
      <c r="D27" s="158"/>
      <c r="F27" s="153">
        <f t="shared" si="8"/>
        <v>0</v>
      </c>
      <c r="G27" s="186"/>
      <c r="I27" s="187"/>
      <c r="P27" s="164">
        <f t="shared" si="5"/>
        <v>0</v>
      </c>
      <c r="Q27" s="153"/>
      <c r="R27" s="153"/>
      <c r="S27" s="153"/>
      <c r="T27" s="153"/>
      <c r="U27" s="153"/>
      <c r="V27" s="153"/>
      <c r="W27" s="164">
        <f t="shared" si="6"/>
        <v>0</v>
      </c>
      <c r="AD27" s="165">
        <f t="shared" si="7"/>
        <v>0</v>
      </c>
    </row>
    <row r="28" spans="1:30">
      <c r="A28" s="160"/>
      <c r="B28" s="158"/>
      <c r="C28" s="158"/>
      <c r="D28" s="158"/>
      <c r="F28" s="153">
        <f t="shared" si="8"/>
        <v>0</v>
      </c>
      <c r="G28" s="186"/>
      <c r="I28" s="187"/>
      <c r="P28" s="164">
        <f t="shared" si="5"/>
        <v>0</v>
      </c>
      <c r="Q28" s="153"/>
      <c r="R28" s="153"/>
      <c r="S28" s="153"/>
      <c r="T28" s="153"/>
      <c r="U28" s="153"/>
      <c r="V28" s="153"/>
      <c r="W28" s="164">
        <f t="shared" si="6"/>
        <v>0</v>
      </c>
      <c r="AD28" s="165">
        <f t="shared" si="7"/>
        <v>0</v>
      </c>
    </row>
    <row r="29" spans="1:30" ht="15.75" thickBot="1">
      <c r="A29" s="168"/>
      <c r="B29" s="169"/>
      <c r="C29" s="169"/>
      <c r="D29" s="169"/>
      <c r="E29" s="208"/>
      <c r="F29" s="170">
        <f t="shared" si="8"/>
        <v>0</v>
      </c>
      <c r="G29" s="189"/>
      <c r="H29" s="188"/>
      <c r="I29" s="190"/>
      <c r="J29" s="188"/>
      <c r="K29" s="188"/>
      <c r="L29" s="188"/>
      <c r="M29" s="188"/>
      <c r="N29" s="188"/>
      <c r="O29" s="188"/>
      <c r="P29" s="172">
        <f t="shared" si="5"/>
        <v>0</v>
      </c>
      <c r="Q29" s="170"/>
      <c r="R29" s="170"/>
      <c r="S29" s="170"/>
      <c r="T29" s="170"/>
      <c r="U29" s="170"/>
      <c r="V29" s="170"/>
      <c r="W29" s="164">
        <f t="shared" si="6"/>
        <v>0</v>
      </c>
      <c r="X29" s="188"/>
      <c r="Y29" s="188"/>
      <c r="Z29" s="188"/>
      <c r="AA29" s="188"/>
      <c r="AB29" s="188"/>
      <c r="AC29" s="188"/>
      <c r="AD29" s="165">
        <f t="shared" si="7"/>
        <v>0</v>
      </c>
    </row>
    <row r="30" spans="1:30">
      <c r="A30" s="191"/>
      <c r="F30" s="153"/>
      <c r="G30" s="186"/>
      <c r="I30" s="186"/>
      <c r="J30" s="192">
        <f t="shared" ref="J30:AD30" si="9">SUM(J21:J29)</f>
        <v>0</v>
      </c>
      <c r="K30" s="192">
        <f t="shared" si="9"/>
        <v>0</v>
      </c>
      <c r="L30" s="192">
        <f t="shared" si="9"/>
        <v>0</v>
      </c>
      <c r="M30" s="192">
        <f t="shared" si="9"/>
        <v>0</v>
      </c>
      <c r="N30" s="192">
        <f t="shared" si="9"/>
        <v>0</v>
      </c>
      <c r="O30" s="192">
        <f t="shared" si="9"/>
        <v>0</v>
      </c>
      <c r="P30" s="192">
        <f t="shared" si="9"/>
        <v>0</v>
      </c>
      <c r="Q30" s="192">
        <f t="shared" si="9"/>
        <v>0</v>
      </c>
      <c r="R30" s="192">
        <f t="shared" si="9"/>
        <v>0</v>
      </c>
      <c r="S30" s="192">
        <f t="shared" si="9"/>
        <v>0</v>
      </c>
      <c r="T30" s="192">
        <f t="shared" si="9"/>
        <v>0</v>
      </c>
      <c r="U30" s="192">
        <f t="shared" si="9"/>
        <v>0</v>
      </c>
      <c r="V30" s="192">
        <f t="shared" si="9"/>
        <v>0</v>
      </c>
      <c r="W30" s="192">
        <f t="shared" si="9"/>
        <v>0</v>
      </c>
      <c r="X30" s="192">
        <f t="shared" si="9"/>
        <v>0</v>
      </c>
      <c r="Y30" s="192">
        <f t="shared" si="9"/>
        <v>0</v>
      </c>
      <c r="Z30" s="192">
        <f t="shared" si="9"/>
        <v>0</v>
      </c>
      <c r="AA30" s="192">
        <f t="shared" si="9"/>
        <v>0</v>
      </c>
      <c r="AB30" s="192">
        <f t="shared" si="9"/>
        <v>0</v>
      </c>
      <c r="AC30" s="192">
        <f t="shared" si="9"/>
        <v>0</v>
      </c>
      <c r="AD30" s="192">
        <f t="shared" si="9"/>
        <v>0</v>
      </c>
    </row>
    <row r="31" spans="1:30" ht="15.75" thickBot="1">
      <c r="A31" s="191"/>
      <c r="F31" s="136" t="s">
        <v>22</v>
      </c>
      <c r="G31" s="136" t="s">
        <v>23</v>
      </c>
      <c r="H31" s="136" t="s">
        <v>24</v>
      </c>
    </row>
    <row r="32" spans="1:30" ht="15.75" thickBot="1">
      <c r="A32" s="134" t="s">
        <v>25</v>
      </c>
      <c r="B32" s="138" t="s">
        <v>26</v>
      </c>
      <c r="C32" s="138" t="s">
        <v>27</v>
      </c>
      <c r="D32" s="138" t="s">
        <v>279</v>
      </c>
      <c r="E32" s="200"/>
      <c r="F32" s="178">
        <f>SUM(J35:O46)</f>
        <v>0</v>
      </c>
      <c r="G32" s="139">
        <f>SUM(Q35:V44)</f>
        <v>0</v>
      </c>
      <c r="H32" s="178">
        <f>SUM(X35:AC46)</f>
        <v>0</v>
      </c>
      <c r="I32" s="179">
        <f>SUM($F$32:$H$32)</f>
        <v>0</v>
      </c>
      <c r="J32" s="138" t="s">
        <v>18</v>
      </c>
      <c r="K32" s="138"/>
      <c r="L32" s="138"/>
      <c r="M32" s="138"/>
      <c r="N32" s="138"/>
      <c r="O32" s="138"/>
      <c r="P32" s="138"/>
      <c r="Q32" s="138" t="s">
        <v>19</v>
      </c>
      <c r="R32" s="138"/>
      <c r="S32" s="138"/>
      <c r="T32" s="138"/>
      <c r="U32" s="138"/>
      <c r="V32" s="138"/>
      <c r="W32" s="138"/>
      <c r="X32" s="138" t="s">
        <v>20</v>
      </c>
      <c r="Y32" s="138"/>
      <c r="Z32" s="138"/>
      <c r="AA32" s="138"/>
      <c r="AB32" s="138"/>
      <c r="AC32" s="138"/>
      <c r="AD32" s="141"/>
    </row>
    <row r="33" spans="1:30">
      <c r="A33" s="180"/>
      <c r="B33" s="147"/>
      <c r="C33" s="147"/>
      <c r="D33" s="147"/>
      <c r="E33" s="202"/>
      <c r="F33" s="147"/>
      <c r="G33" s="147"/>
      <c r="H33" s="147"/>
      <c r="I33" s="181"/>
      <c r="J33" s="226"/>
      <c r="K33" s="226"/>
      <c r="L33" s="226"/>
      <c r="M33" s="226"/>
      <c r="N33" s="226"/>
      <c r="O33" s="226"/>
      <c r="P33" s="228" t="s">
        <v>28</v>
      </c>
      <c r="Q33" s="226"/>
      <c r="R33" s="226"/>
      <c r="S33" s="226"/>
      <c r="T33" s="226"/>
      <c r="U33" s="226"/>
      <c r="V33" s="226"/>
      <c r="W33" s="224" t="s">
        <v>29</v>
      </c>
      <c r="X33" s="226"/>
      <c r="Y33" s="226"/>
      <c r="Z33" s="226"/>
      <c r="AA33" s="226"/>
      <c r="AB33" s="226"/>
      <c r="AC33" s="226"/>
      <c r="AD33" s="224" t="s">
        <v>30</v>
      </c>
    </row>
    <row r="34" spans="1:30" ht="15.75" thickBot="1">
      <c r="A34" s="180" t="s">
        <v>31</v>
      </c>
      <c r="B34" s="147"/>
      <c r="C34" s="147"/>
      <c r="D34" s="147"/>
      <c r="E34" s="202" t="s">
        <v>32</v>
      </c>
      <c r="F34" s="147" t="s">
        <v>33</v>
      </c>
      <c r="G34" s="147" t="s">
        <v>34</v>
      </c>
      <c r="H34" s="147" t="s">
        <v>35</v>
      </c>
      <c r="I34" s="181" t="s">
        <v>36</v>
      </c>
      <c r="J34" s="150" t="s">
        <v>37</v>
      </c>
      <c r="K34" s="150" t="s">
        <v>38</v>
      </c>
      <c r="L34" s="150" t="s">
        <v>39</v>
      </c>
      <c r="M34" s="150" t="s">
        <v>40</v>
      </c>
      <c r="N34" s="150" t="s">
        <v>41</v>
      </c>
      <c r="O34" s="150" t="s">
        <v>42</v>
      </c>
      <c r="P34" s="225"/>
      <c r="Q34" s="150" t="s">
        <v>37</v>
      </c>
      <c r="R34" s="150" t="s">
        <v>38</v>
      </c>
      <c r="S34" s="150" t="s">
        <v>39</v>
      </c>
      <c r="T34" s="150" t="s">
        <v>40</v>
      </c>
      <c r="U34" s="150" t="s">
        <v>41</v>
      </c>
      <c r="V34" s="150" t="s">
        <v>42</v>
      </c>
      <c r="W34" s="224"/>
      <c r="X34" s="150" t="s">
        <v>37</v>
      </c>
      <c r="Y34" s="150" t="s">
        <v>38</v>
      </c>
      <c r="Z34" s="150" t="s">
        <v>39</v>
      </c>
      <c r="AA34" s="150" t="s">
        <v>40</v>
      </c>
      <c r="AB34" s="150" t="s">
        <v>41</v>
      </c>
      <c r="AC34" s="150" t="s">
        <v>42</v>
      </c>
      <c r="AD34" s="225"/>
    </row>
    <row r="35" spans="1:30">
      <c r="A35" s="151"/>
      <c r="B35" s="152"/>
      <c r="C35" s="152"/>
      <c r="D35" s="152"/>
      <c r="E35" s="207"/>
      <c r="F35" s="183">
        <f t="shared" ref="F35:F44" si="10">SUM(P35,W35,AD35)</f>
        <v>0</v>
      </c>
      <c r="G35" s="184"/>
      <c r="H35" s="182"/>
      <c r="I35" s="185"/>
      <c r="J35" s="183"/>
      <c r="K35" s="183"/>
      <c r="L35" s="183"/>
      <c r="M35" s="183"/>
      <c r="N35" s="183"/>
      <c r="O35" s="183"/>
      <c r="P35" s="157">
        <f t="shared" ref="P35:P44" si="11">SUM(J35:O35)</f>
        <v>0</v>
      </c>
      <c r="Q35" s="183"/>
      <c r="R35" s="183"/>
      <c r="S35" s="183"/>
      <c r="T35" s="183"/>
      <c r="U35" s="183"/>
      <c r="V35" s="183"/>
      <c r="W35" s="157">
        <f t="shared" ref="W35:W44" si="12">SUM(Q35:V35)</f>
        <v>0</v>
      </c>
      <c r="X35" s="182"/>
      <c r="Y35" s="182"/>
      <c r="Z35" s="182"/>
      <c r="AA35" s="182"/>
      <c r="AB35" s="182"/>
      <c r="AC35" s="182"/>
      <c r="AD35" s="159">
        <f t="shared" ref="AD35:AD44" si="13">SUM(X35:AC35)</f>
        <v>0</v>
      </c>
    </row>
    <row r="36" spans="1:30">
      <c r="A36" s="160"/>
      <c r="B36" s="158"/>
      <c r="C36" s="158"/>
      <c r="D36" s="158"/>
      <c r="F36" s="153">
        <f t="shared" si="10"/>
        <v>0</v>
      </c>
      <c r="G36" s="186"/>
      <c r="I36" s="187"/>
      <c r="P36" s="164">
        <f t="shared" si="11"/>
        <v>0</v>
      </c>
      <c r="W36" s="164">
        <f t="shared" si="12"/>
        <v>0</v>
      </c>
      <c r="AD36" s="165">
        <f t="shared" si="13"/>
        <v>0</v>
      </c>
    </row>
    <row r="37" spans="1:30">
      <c r="A37" s="160"/>
      <c r="B37" s="158"/>
      <c r="C37" s="158"/>
      <c r="D37" s="158"/>
      <c r="F37" s="153">
        <f t="shared" si="10"/>
        <v>0</v>
      </c>
      <c r="G37" s="186"/>
      <c r="I37" s="187"/>
      <c r="P37" s="164">
        <f t="shared" si="11"/>
        <v>0</v>
      </c>
      <c r="W37" s="164">
        <f t="shared" si="12"/>
        <v>0</v>
      </c>
      <c r="AD37" s="165">
        <f t="shared" si="13"/>
        <v>0</v>
      </c>
    </row>
    <row r="38" spans="1:30">
      <c r="A38" s="160"/>
      <c r="B38" s="158"/>
      <c r="C38" s="158"/>
      <c r="D38" s="158"/>
      <c r="F38" s="153">
        <f t="shared" si="10"/>
        <v>0</v>
      </c>
      <c r="G38" s="186"/>
      <c r="I38" s="187"/>
      <c r="P38" s="164">
        <f t="shared" si="11"/>
        <v>0</v>
      </c>
      <c r="W38" s="164">
        <f t="shared" si="12"/>
        <v>0</v>
      </c>
      <c r="AD38" s="165">
        <f t="shared" si="13"/>
        <v>0</v>
      </c>
    </row>
    <row r="39" spans="1:30">
      <c r="A39" s="160"/>
      <c r="B39" s="158"/>
      <c r="C39" s="158"/>
      <c r="D39" s="158"/>
      <c r="F39" s="153">
        <f t="shared" si="10"/>
        <v>0</v>
      </c>
      <c r="G39" s="186"/>
      <c r="I39" s="187"/>
      <c r="P39" s="164">
        <f t="shared" si="11"/>
        <v>0</v>
      </c>
      <c r="W39" s="164">
        <f t="shared" si="12"/>
        <v>0</v>
      </c>
      <c r="AD39" s="165">
        <f t="shared" si="13"/>
        <v>0</v>
      </c>
    </row>
    <row r="40" spans="1:30">
      <c r="A40" s="160"/>
      <c r="B40" s="158"/>
      <c r="C40" s="158"/>
      <c r="D40" s="158"/>
      <c r="F40" s="153">
        <f t="shared" si="10"/>
        <v>0</v>
      </c>
      <c r="G40" s="186"/>
      <c r="I40" s="187"/>
      <c r="P40" s="164">
        <f t="shared" si="11"/>
        <v>0</v>
      </c>
      <c r="W40" s="164">
        <f t="shared" si="12"/>
        <v>0</v>
      </c>
      <c r="AD40" s="165">
        <f t="shared" si="13"/>
        <v>0</v>
      </c>
    </row>
    <row r="41" spans="1:30">
      <c r="A41" s="160"/>
      <c r="B41" s="158"/>
      <c r="C41" s="158"/>
      <c r="D41" s="158"/>
      <c r="F41" s="153">
        <f t="shared" si="10"/>
        <v>0</v>
      </c>
      <c r="G41" s="186"/>
      <c r="I41" s="187"/>
      <c r="P41" s="164">
        <f t="shared" si="11"/>
        <v>0</v>
      </c>
      <c r="W41" s="164">
        <f t="shared" si="12"/>
        <v>0</v>
      </c>
      <c r="AD41" s="165">
        <f t="shared" si="13"/>
        <v>0</v>
      </c>
    </row>
    <row r="42" spans="1:30">
      <c r="A42" s="160"/>
      <c r="B42" s="158"/>
      <c r="C42" s="158"/>
      <c r="D42" s="158"/>
      <c r="F42" s="153">
        <f t="shared" si="10"/>
        <v>0</v>
      </c>
      <c r="I42" s="193"/>
      <c r="P42" s="164">
        <f t="shared" si="11"/>
        <v>0</v>
      </c>
      <c r="W42" s="164">
        <f t="shared" si="12"/>
        <v>0</v>
      </c>
      <c r="AD42" s="165">
        <f t="shared" si="13"/>
        <v>0</v>
      </c>
    </row>
    <row r="43" spans="1:30">
      <c r="A43" s="160"/>
      <c r="B43" s="158"/>
      <c r="C43" s="158"/>
      <c r="D43" s="158"/>
      <c r="F43" s="153">
        <f t="shared" si="10"/>
        <v>0</v>
      </c>
      <c r="I43" s="193"/>
      <c r="P43" s="164">
        <f t="shared" si="11"/>
        <v>0</v>
      </c>
      <c r="W43" s="164">
        <f t="shared" si="12"/>
        <v>0</v>
      </c>
      <c r="AD43" s="165">
        <f t="shared" si="13"/>
        <v>0</v>
      </c>
    </row>
    <row r="44" spans="1:30" ht="15.75" thickBot="1">
      <c r="A44" s="168"/>
      <c r="B44" s="169"/>
      <c r="C44" s="169"/>
      <c r="D44" s="169"/>
      <c r="E44" s="208"/>
      <c r="F44" s="170">
        <f t="shared" si="10"/>
        <v>0</v>
      </c>
      <c r="G44" s="188"/>
      <c r="H44" s="188"/>
      <c r="I44" s="194"/>
      <c r="J44" s="188"/>
      <c r="K44" s="188"/>
      <c r="L44" s="188"/>
      <c r="M44" s="188"/>
      <c r="N44" s="188"/>
      <c r="O44" s="188"/>
      <c r="P44" s="172">
        <f t="shared" si="11"/>
        <v>0</v>
      </c>
      <c r="Q44" s="188"/>
      <c r="R44" s="188"/>
      <c r="S44" s="188"/>
      <c r="T44" s="188"/>
      <c r="U44" s="188"/>
      <c r="V44" s="188"/>
      <c r="W44" s="172">
        <f t="shared" si="12"/>
        <v>0</v>
      </c>
      <c r="X44" s="188"/>
      <c r="Y44" s="188"/>
      <c r="Z44" s="188"/>
      <c r="AA44" s="188"/>
      <c r="AB44" s="188"/>
      <c r="AC44" s="188"/>
      <c r="AD44" s="173">
        <f t="shared" si="13"/>
        <v>0</v>
      </c>
    </row>
    <row r="45" spans="1:30">
      <c r="J45" s="195">
        <f t="shared" ref="J45:AD45" si="14">SUM(J35:J44)</f>
        <v>0</v>
      </c>
      <c r="K45" s="195">
        <f t="shared" si="14"/>
        <v>0</v>
      </c>
      <c r="L45" s="195">
        <f t="shared" si="14"/>
        <v>0</v>
      </c>
      <c r="M45" s="195">
        <f t="shared" si="14"/>
        <v>0</v>
      </c>
      <c r="N45" s="195">
        <f t="shared" si="14"/>
        <v>0</v>
      </c>
      <c r="O45" s="195">
        <f t="shared" si="14"/>
        <v>0</v>
      </c>
      <c r="P45" s="195">
        <f t="shared" si="14"/>
        <v>0</v>
      </c>
      <c r="Q45" s="195">
        <f t="shared" si="14"/>
        <v>0</v>
      </c>
      <c r="R45" s="195">
        <f t="shared" si="14"/>
        <v>0</v>
      </c>
      <c r="S45" s="195">
        <f t="shared" si="14"/>
        <v>0</v>
      </c>
      <c r="T45" s="195">
        <f t="shared" si="14"/>
        <v>0</v>
      </c>
      <c r="U45" s="195">
        <f t="shared" si="14"/>
        <v>0</v>
      </c>
      <c r="V45" s="195">
        <f t="shared" si="14"/>
        <v>0</v>
      </c>
      <c r="W45" s="195">
        <f t="shared" si="14"/>
        <v>0</v>
      </c>
      <c r="X45" s="195">
        <f t="shared" si="14"/>
        <v>0</v>
      </c>
      <c r="Y45" s="195">
        <f t="shared" si="14"/>
        <v>0</v>
      </c>
      <c r="Z45" s="195">
        <f t="shared" si="14"/>
        <v>0</v>
      </c>
      <c r="AA45" s="195">
        <f t="shared" si="14"/>
        <v>0</v>
      </c>
      <c r="AB45" s="195">
        <f t="shared" si="14"/>
        <v>0</v>
      </c>
      <c r="AC45" s="195">
        <f t="shared" si="14"/>
        <v>0</v>
      </c>
      <c r="AD45" s="195">
        <f t="shared" si="14"/>
        <v>0</v>
      </c>
    </row>
    <row r="46" spans="1:30" s="132" customFormat="1" ht="15.75" thickBot="1">
      <c r="A46" s="133"/>
      <c r="E46" s="198"/>
      <c r="F46" s="136" t="s">
        <v>22</v>
      </c>
      <c r="G46" s="136" t="s">
        <v>23</v>
      </c>
      <c r="H46" s="136" t="s">
        <v>24</v>
      </c>
    </row>
    <row r="47" spans="1:30" ht="15.75" thickBot="1">
      <c r="A47" s="134" t="s">
        <v>25</v>
      </c>
      <c r="B47" s="138" t="s">
        <v>26</v>
      </c>
      <c r="C47" s="138" t="s">
        <v>27</v>
      </c>
      <c r="D47" s="138" t="s">
        <v>279</v>
      </c>
      <c r="E47" s="200"/>
      <c r="F47" s="178">
        <f>SUM(J50:O60)</f>
        <v>0</v>
      </c>
      <c r="G47" s="178">
        <f>SUM(Q50:V60)</f>
        <v>0</v>
      </c>
      <c r="H47" s="178">
        <f>SUM(X50:AC62)</f>
        <v>0</v>
      </c>
      <c r="I47" s="179">
        <f>SUM($F$47:$H$47)</f>
        <v>0</v>
      </c>
      <c r="J47" s="138" t="s">
        <v>18</v>
      </c>
      <c r="K47" s="138"/>
      <c r="L47" s="138"/>
      <c r="M47" s="138"/>
      <c r="N47" s="138"/>
      <c r="O47" s="138"/>
      <c r="P47" s="138"/>
      <c r="Q47" s="138" t="s">
        <v>19</v>
      </c>
      <c r="R47" s="138"/>
      <c r="S47" s="138"/>
      <c r="T47" s="138"/>
      <c r="U47" s="138"/>
      <c r="V47" s="138"/>
      <c r="W47" s="138"/>
      <c r="X47" s="138" t="s">
        <v>20</v>
      </c>
      <c r="Y47" s="138"/>
      <c r="Z47" s="138"/>
      <c r="AA47" s="138"/>
      <c r="AB47" s="138"/>
      <c r="AC47" s="138"/>
      <c r="AD47" s="141"/>
    </row>
    <row r="48" spans="1:30">
      <c r="A48" s="180"/>
      <c r="B48" s="147"/>
      <c r="C48" s="147"/>
      <c r="D48" s="147"/>
      <c r="E48" s="202"/>
      <c r="F48" s="147"/>
      <c r="G48" s="147"/>
      <c r="H48" s="147"/>
      <c r="I48" s="181"/>
      <c r="J48" s="226"/>
      <c r="K48" s="226"/>
      <c r="L48" s="226"/>
      <c r="M48" s="226"/>
      <c r="N48" s="226"/>
      <c r="O48" s="226"/>
      <c r="P48" s="228" t="s">
        <v>28</v>
      </c>
      <c r="Q48" s="226"/>
      <c r="R48" s="226"/>
      <c r="S48" s="226"/>
      <c r="T48" s="226"/>
      <c r="U48" s="226"/>
      <c r="V48" s="226"/>
      <c r="W48" s="224" t="s">
        <v>29</v>
      </c>
      <c r="X48" s="226"/>
      <c r="Y48" s="226"/>
      <c r="Z48" s="226"/>
      <c r="AA48" s="226"/>
      <c r="AB48" s="226"/>
      <c r="AC48" s="226"/>
      <c r="AD48" s="224" t="s">
        <v>30</v>
      </c>
    </row>
    <row r="49" spans="1:30" ht="15.75" thickBot="1">
      <c r="A49" s="180" t="s">
        <v>31</v>
      </c>
      <c r="B49" s="147"/>
      <c r="C49" s="147"/>
      <c r="D49" s="147"/>
      <c r="E49" s="202" t="s">
        <v>32</v>
      </c>
      <c r="F49" s="147" t="s">
        <v>33</v>
      </c>
      <c r="G49" s="147" t="s">
        <v>34</v>
      </c>
      <c r="H49" s="147" t="s">
        <v>35</v>
      </c>
      <c r="I49" s="181" t="s">
        <v>36</v>
      </c>
      <c r="J49" s="150" t="s">
        <v>37</v>
      </c>
      <c r="K49" s="150" t="s">
        <v>38</v>
      </c>
      <c r="L49" s="150" t="s">
        <v>39</v>
      </c>
      <c r="M49" s="150" t="s">
        <v>40</v>
      </c>
      <c r="N49" s="150" t="s">
        <v>41</v>
      </c>
      <c r="O49" s="150" t="s">
        <v>42</v>
      </c>
      <c r="P49" s="224"/>
      <c r="Q49" s="150" t="s">
        <v>37</v>
      </c>
      <c r="R49" s="150" t="s">
        <v>38</v>
      </c>
      <c r="S49" s="150" t="s">
        <v>39</v>
      </c>
      <c r="T49" s="150" t="s">
        <v>40</v>
      </c>
      <c r="U49" s="150" t="s">
        <v>41</v>
      </c>
      <c r="V49" s="150" t="s">
        <v>42</v>
      </c>
      <c r="W49" s="224"/>
      <c r="X49" s="150" t="s">
        <v>37</v>
      </c>
      <c r="Y49" s="150" t="s">
        <v>38</v>
      </c>
      <c r="Z49" s="150" t="s">
        <v>39</v>
      </c>
      <c r="AA49" s="150" t="s">
        <v>40</v>
      </c>
      <c r="AB49" s="150" t="s">
        <v>41</v>
      </c>
      <c r="AC49" s="150" t="s">
        <v>42</v>
      </c>
      <c r="AD49" s="225"/>
    </row>
    <row r="50" spans="1:30">
      <c r="A50" s="151"/>
      <c r="B50" s="152"/>
      <c r="C50" s="152"/>
      <c r="D50" s="152"/>
      <c r="E50" s="207"/>
      <c r="F50" s="183">
        <f t="shared" ref="F50:F60" si="15">SUM(P50,W50,AD50)</f>
        <v>0</v>
      </c>
      <c r="G50" s="184"/>
      <c r="H50" s="182"/>
      <c r="I50" s="185"/>
      <c r="J50" s="182"/>
      <c r="K50" s="182"/>
      <c r="L50" s="182"/>
      <c r="M50" s="182"/>
      <c r="N50" s="182"/>
      <c r="O50" s="182"/>
      <c r="P50" s="165">
        <f t="shared" ref="P50:P60" si="16">SUM(J50:O50)</f>
        <v>0</v>
      </c>
      <c r="Q50" s="182"/>
      <c r="R50" s="182"/>
      <c r="S50" s="182"/>
      <c r="T50" s="182"/>
      <c r="U50" s="182"/>
      <c r="V50" s="182"/>
      <c r="W50" s="165">
        <f t="shared" ref="W50:W60" si="17">SUM(Q50:V50)</f>
        <v>0</v>
      </c>
      <c r="X50" s="182"/>
      <c r="Y50" s="182"/>
      <c r="Z50" s="182"/>
      <c r="AA50" s="182"/>
      <c r="AB50" s="182"/>
      <c r="AC50" s="182"/>
      <c r="AD50" s="165">
        <f t="shared" ref="AD50:AD60" si="18">SUM(X50:AC50)</f>
        <v>0</v>
      </c>
    </row>
    <row r="51" spans="1:30">
      <c r="A51" s="160"/>
      <c r="B51" s="158"/>
      <c r="C51" s="158"/>
      <c r="D51" s="158"/>
      <c r="F51" s="153">
        <f t="shared" si="15"/>
        <v>0</v>
      </c>
      <c r="G51" s="186"/>
      <c r="I51" s="187"/>
      <c r="P51" s="165">
        <f t="shared" si="16"/>
        <v>0</v>
      </c>
      <c r="W51" s="165">
        <f t="shared" si="17"/>
        <v>0</v>
      </c>
      <c r="AD51" s="165">
        <f t="shared" si="18"/>
        <v>0</v>
      </c>
    </row>
    <row r="52" spans="1:30">
      <c r="A52" s="160"/>
      <c r="B52" s="158"/>
      <c r="C52" s="158"/>
      <c r="D52" s="158"/>
      <c r="F52" s="153">
        <f t="shared" si="15"/>
        <v>0</v>
      </c>
      <c r="G52" s="186"/>
      <c r="I52" s="187"/>
      <c r="P52" s="165">
        <f t="shared" si="16"/>
        <v>0</v>
      </c>
      <c r="W52" s="165">
        <f t="shared" si="17"/>
        <v>0</v>
      </c>
      <c r="AD52" s="165">
        <f t="shared" si="18"/>
        <v>0</v>
      </c>
    </row>
    <row r="53" spans="1:30">
      <c r="A53" s="160"/>
      <c r="B53" s="158"/>
      <c r="C53" s="158"/>
      <c r="D53" s="158"/>
      <c r="F53" s="153">
        <f t="shared" si="15"/>
        <v>0</v>
      </c>
      <c r="G53" s="186"/>
      <c r="I53" s="187"/>
      <c r="P53" s="165">
        <f t="shared" si="16"/>
        <v>0</v>
      </c>
      <c r="W53" s="165">
        <f t="shared" si="17"/>
        <v>0</v>
      </c>
      <c r="AD53" s="165">
        <f t="shared" si="18"/>
        <v>0</v>
      </c>
    </row>
    <row r="54" spans="1:30">
      <c r="A54" s="160"/>
      <c r="B54" s="158"/>
      <c r="C54" s="158"/>
      <c r="D54" s="158"/>
      <c r="F54" s="153">
        <f t="shared" si="15"/>
        <v>0</v>
      </c>
      <c r="G54" s="186"/>
      <c r="I54" s="187"/>
      <c r="P54" s="165">
        <f t="shared" si="16"/>
        <v>0</v>
      </c>
      <c r="W54" s="165">
        <f t="shared" si="17"/>
        <v>0</v>
      </c>
      <c r="AD54" s="165">
        <f t="shared" si="18"/>
        <v>0</v>
      </c>
    </row>
    <row r="55" spans="1:30">
      <c r="A55" s="160"/>
      <c r="B55" s="158"/>
      <c r="C55" s="158"/>
      <c r="D55" s="158"/>
      <c r="F55" s="153">
        <f t="shared" si="15"/>
        <v>0</v>
      </c>
      <c r="G55" s="186"/>
      <c r="I55" s="187"/>
      <c r="P55" s="165">
        <f t="shared" si="16"/>
        <v>0</v>
      </c>
      <c r="W55" s="165">
        <f t="shared" si="17"/>
        <v>0</v>
      </c>
      <c r="AD55" s="165">
        <f t="shared" si="18"/>
        <v>0</v>
      </c>
    </row>
    <row r="56" spans="1:30">
      <c r="A56" s="160"/>
      <c r="B56" s="158"/>
      <c r="C56" s="158"/>
      <c r="D56" s="158"/>
      <c r="F56" s="153">
        <f t="shared" si="15"/>
        <v>0</v>
      </c>
      <c r="G56" s="186"/>
      <c r="I56" s="187"/>
      <c r="P56" s="165">
        <f t="shared" si="16"/>
        <v>0</v>
      </c>
      <c r="W56" s="165">
        <f t="shared" si="17"/>
        <v>0</v>
      </c>
      <c r="AD56" s="165">
        <f t="shared" si="18"/>
        <v>0</v>
      </c>
    </row>
    <row r="57" spans="1:30">
      <c r="A57" s="160"/>
      <c r="B57" s="158"/>
      <c r="C57" s="158"/>
      <c r="D57" s="158"/>
      <c r="F57" s="153">
        <f t="shared" si="15"/>
        <v>0</v>
      </c>
      <c r="G57" s="186"/>
      <c r="I57" s="187"/>
      <c r="P57" s="165">
        <f t="shared" si="16"/>
        <v>0</v>
      </c>
      <c r="W57" s="165">
        <f t="shared" si="17"/>
        <v>0</v>
      </c>
      <c r="AD57" s="165">
        <f t="shared" si="18"/>
        <v>0</v>
      </c>
    </row>
    <row r="58" spans="1:30">
      <c r="A58" s="160"/>
      <c r="B58" s="158"/>
      <c r="C58" s="158"/>
      <c r="D58" s="158"/>
      <c r="F58" s="153">
        <f t="shared" si="15"/>
        <v>0</v>
      </c>
      <c r="G58" s="186"/>
      <c r="I58" s="187"/>
      <c r="P58" s="165">
        <f t="shared" si="16"/>
        <v>0</v>
      </c>
      <c r="W58" s="165">
        <f t="shared" si="17"/>
        <v>0</v>
      </c>
      <c r="AD58" s="165">
        <f t="shared" si="18"/>
        <v>0</v>
      </c>
    </row>
    <row r="59" spans="1:30">
      <c r="A59" s="160"/>
      <c r="B59" s="158"/>
      <c r="C59" s="158"/>
      <c r="D59" s="158"/>
      <c r="F59" s="153">
        <f t="shared" si="15"/>
        <v>0</v>
      </c>
      <c r="I59" s="193"/>
      <c r="P59" s="165">
        <f t="shared" si="16"/>
        <v>0</v>
      </c>
      <c r="W59" s="165">
        <f t="shared" si="17"/>
        <v>0</v>
      </c>
      <c r="AD59" s="165">
        <f t="shared" si="18"/>
        <v>0</v>
      </c>
    </row>
    <row r="60" spans="1:30" ht="15.75" thickBot="1">
      <c r="A60" s="168"/>
      <c r="B60" s="169"/>
      <c r="C60" s="169"/>
      <c r="D60" s="169"/>
      <c r="E60" s="208"/>
      <c r="F60" s="170">
        <f t="shared" si="15"/>
        <v>0</v>
      </c>
      <c r="G60" s="188"/>
      <c r="H60" s="188"/>
      <c r="I60" s="194"/>
      <c r="J60" s="188"/>
      <c r="K60" s="188"/>
      <c r="L60" s="188"/>
      <c r="M60" s="188"/>
      <c r="N60" s="188"/>
      <c r="O60" s="188"/>
      <c r="P60" s="173">
        <f t="shared" si="16"/>
        <v>0</v>
      </c>
      <c r="Q60" s="188"/>
      <c r="R60" s="188"/>
      <c r="S60" s="188"/>
      <c r="T60" s="188"/>
      <c r="U60" s="188"/>
      <c r="V60" s="188"/>
      <c r="W60" s="173">
        <f t="shared" si="17"/>
        <v>0</v>
      </c>
      <c r="X60" s="188"/>
      <c r="Y60" s="188"/>
      <c r="Z60" s="188"/>
      <c r="AA60" s="188"/>
      <c r="AB60" s="188"/>
      <c r="AC60" s="188"/>
      <c r="AD60" s="173">
        <f t="shared" si="18"/>
        <v>0</v>
      </c>
    </row>
    <row r="61" spans="1:30">
      <c r="J61" s="192">
        <f t="shared" ref="J61:AD93" si="19">SUM(J50:J60)</f>
        <v>0</v>
      </c>
      <c r="K61" s="192">
        <f t="shared" si="19"/>
        <v>0</v>
      </c>
      <c r="L61" s="192">
        <f t="shared" si="19"/>
        <v>0</v>
      </c>
      <c r="M61" s="192">
        <f t="shared" si="19"/>
        <v>0</v>
      </c>
      <c r="N61" s="192">
        <f t="shared" si="19"/>
        <v>0</v>
      </c>
      <c r="O61" s="192">
        <f t="shared" si="19"/>
        <v>0</v>
      </c>
      <c r="P61" s="192">
        <f t="shared" si="19"/>
        <v>0</v>
      </c>
      <c r="Q61" s="192">
        <f t="shared" si="19"/>
        <v>0</v>
      </c>
      <c r="R61" s="192">
        <f t="shared" si="19"/>
        <v>0</v>
      </c>
      <c r="S61" s="192">
        <f t="shared" si="19"/>
        <v>0</v>
      </c>
      <c r="T61" s="192">
        <f t="shared" si="19"/>
        <v>0</v>
      </c>
      <c r="U61" s="192">
        <f t="shared" si="19"/>
        <v>0</v>
      </c>
      <c r="V61" s="192">
        <f t="shared" si="19"/>
        <v>0</v>
      </c>
      <c r="W61" s="192">
        <f t="shared" si="19"/>
        <v>0</v>
      </c>
      <c r="X61" s="192">
        <f t="shared" si="19"/>
        <v>0</v>
      </c>
      <c r="Y61" s="192">
        <f t="shared" si="19"/>
        <v>0</v>
      </c>
      <c r="Z61" s="192">
        <f t="shared" si="19"/>
        <v>0</v>
      </c>
      <c r="AA61" s="192">
        <f t="shared" si="19"/>
        <v>0</v>
      </c>
      <c r="AB61" s="192">
        <f t="shared" si="19"/>
        <v>0</v>
      </c>
      <c r="AC61" s="192">
        <f t="shared" si="19"/>
        <v>0</v>
      </c>
      <c r="AD61" s="192">
        <f t="shared" si="19"/>
        <v>0</v>
      </c>
    </row>
    <row r="62" spans="1:30" s="132" customFormat="1" ht="15.75" thickBot="1">
      <c r="A62" s="133"/>
      <c r="E62" s="198"/>
      <c r="F62" s="136" t="s">
        <v>22</v>
      </c>
      <c r="G62" s="136" t="s">
        <v>23</v>
      </c>
      <c r="H62" s="136" t="s">
        <v>24</v>
      </c>
    </row>
    <row r="63" spans="1:30" ht="15.75" thickBot="1">
      <c r="A63" s="134" t="s">
        <v>25</v>
      </c>
      <c r="B63" s="138" t="s">
        <v>26</v>
      </c>
      <c r="C63" s="138" t="s">
        <v>27</v>
      </c>
      <c r="D63" s="138" t="s">
        <v>279</v>
      </c>
      <c r="E63" s="200"/>
      <c r="F63" s="178">
        <f>SUM(J66:O76)</f>
        <v>0</v>
      </c>
      <c r="G63" s="178">
        <f>SUM(Q66:V76)</f>
        <v>0</v>
      </c>
      <c r="H63" s="178">
        <f>SUM(X66:AC78)</f>
        <v>0</v>
      </c>
      <c r="I63" s="179">
        <f>SUM($F$63:$H$63)</f>
        <v>0</v>
      </c>
      <c r="J63" s="138"/>
      <c r="K63" s="138"/>
      <c r="L63" s="138"/>
      <c r="M63" s="138"/>
      <c r="N63" s="138"/>
      <c r="O63" s="138"/>
      <c r="P63" s="138"/>
      <c r="Q63" s="138"/>
      <c r="R63" s="138"/>
      <c r="S63" s="138"/>
      <c r="T63" s="138"/>
      <c r="U63" s="138"/>
      <c r="V63" s="138"/>
      <c r="W63" s="138"/>
      <c r="X63" s="138"/>
      <c r="Y63" s="138"/>
      <c r="Z63" s="138"/>
      <c r="AA63" s="138"/>
      <c r="AB63" s="138"/>
      <c r="AC63" s="138"/>
      <c r="AD63" s="141"/>
    </row>
    <row r="64" spans="1:30">
      <c r="A64" s="180"/>
      <c r="B64" s="147"/>
      <c r="C64" s="147"/>
      <c r="D64" s="147"/>
      <c r="E64" s="202"/>
      <c r="F64" s="147"/>
      <c r="G64" s="147"/>
      <c r="H64" s="147"/>
      <c r="I64" s="181"/>
      <c r="J64" s="226"/>
      <c r="K64" s="226"/>
      <c r="L64" s="226"/>
      <c r="M64" s="226"/>
      <c r="N64" s="226"/>
      <c r="O64" s="226"/>
      <c r="P64" s="228" t="s">
        <v>28</v>
      </c>
      <c r="Q64" s="226"/>
      <c r="R64" s="226"/>
      <c r="S64" s="226"/>
      <c r="T64" s="226"/>
      <c r="U64" s="226"/>
      <c r="V64" s="226"/>
      <c r="W64" s="224" t="s">
        <v>29</v>
      </c>
      <c r="X64" s="226"/>
      <c r="Y64" s="226"/>
      <c r="Z64" s="226"/>
      <c r="AA64" s="226"/>
      <c r="AB64" s="226"/>
      <c r="AC64" s="226"/>
      <c r="AD64" s="224" t="s">
        <v>30</v>
      </c>
    </row>
    <row r="65" spans="1:30" ht="15.75" thickBot="1">
      <c r="A65" s="180" t="s">
        <v>31</v>
      </c>
      <c r="B65" s="147"/>
      <c r="C65" s="147"/>
      <c r="D65" s="147"/>
      <c r="E65" s="202" t="s">
        <v>32</v>
      </c>
      <c r="F65" s="147" t="s">
        <v>33</v>
      </c>
      <c r="G65" s="147" t="s">
        <v>34</v>
      </c>
      <c r="H65" s="147" t="s">
        <v>35</v>
      </c>
      <c r="I65" s="181" t="s">
        <v>36</v>
      </c>
      <c r="J65" s="150" t="s">
        <v>37</v>
      </c>
      <c r="K65" s="150" t="s">
        <v>38</v>
      </c>
      <c r="L65" s="150" t="s">
        <v>39</v>
      </c>
      <c r="M65" s="150" t="s">
        <v>40</v>
      </c>
      <c r="N65" s="150" t="s">
        <v>41</v>
      </c>
      <c r="O65" s="150" t="s">
        <v>42</v>
      </c>
      <c r="P65" s="224"/>
      <c r="Q65" s="150" t="s">
        <v>37</v>
      </c>
      <c r="R65" s="150" t="s">
        <v>38</v>
      </c>
      <c r="S65" s="150" t="s">
        <v>39</v>
      </c>
      <c r="T65" s="150" t="s">
        <v>40</v>
      </c>
      <c r="U65" s="150" t="s">
        <v>41</v>
      </c>
      <c r="V65" s="150" t="s">
        <v>42</v>
      </c>
      <c r="W65" s="225"/>
      <c r="X65" s="150" t="s">
        <v>37</v>
      </c>
      <c r="Y65" s="150" t="s">
        <v>38</v>
      </c>
      <c r="Z65" s="150" t="s">
        <v>39</v>
      </c>
      <c r="AA65" s="150" t="s">
        <v>40</v>
      </c>
      <c r="AB65" s="150" t="s">
        <v>41</v>
      </c>
      <c r="AC65" s="150" t="s">
        <v>42</v>
      </c>
      <c r="AD65" s="225"/>
    </row>
    <row r="66" spans="1:30">
      <c r="A66" s="151"/>
      <c r="B66" s="152"/>
      <c r="C66" s="152"/>
      <c r="D66" s="152"/>
      <c r="E66" s="207"/>
      <c r="F66" s="183">
        <f t="shared" ref="F66:F76" si="20">SUM(P66,W66,AD66)</f>
        <v>0</v>
      </c>
      <c r="G66" s="184"/>
      <c r="H66" s="182"/>
      <c r="I66" s="185"/>
      <c r="J66" s="183"/>
      <c r="K66" s="183"/>
      <c r="L66" s="183"/>
      <c r="M66" s="183"/>
      <c r="N66" s="183"/>
      <c r="O66" s="183"/>
      <c r="P66" s="165">
        <f t="shared" ref="P66:P76" si="21">SUM(J66:O66)</f>
        <v>0</v>
      </c>
      <c r="Q66" s="196"/>
      <c r="R66" s="196"/>
      <c r="S66" s="196"/>
      <c r="T66" s="196"/>
      <c r="U66" s="196"/>
      <c r="V66" s="196"/>
      <c r="W66" s="165">
        <f t="shared" ref="W66:W76" si="22">SUM(Q66:V66)</f>
        <v>0</v>
      </c>
      <c r="AD66" s="165">
        <f t="shared" ref="AD66:AD76" si="23">SUM(X66:AC66)</f>
        <v>0</v>
      </c>
    </row>
    <row r="67" spans="1:30">
      <c r="A67" s="160"/>
      <c r="B67" s="158"/>
      <c r="C67" s="158"/>
      <c r="D67" s="158"/>
      <c r="F67" s="153">
        <f t="shared" si="20"/>
        <v>0</v>
      </c>
      <c r="G67" s="186"/>
      <c r="I67" s="187"/>
      <c r="J67" s="153"/>
      <c r="K67" s="153"/>
      <c r="L67" s="153"/>
      <c r="M67" s="153"/>
      <c r="N67" s="153"/>
      <c r="O67" s="153"/>
      <c r="P67" s="165">
        <f t="shared" si="21"/>
        <v>0</v>
      </c>
      <c r="Q67" s="197"/>
      <c r="R67" s="197"/>
      <c r="S67" s="197"/>
      <c r="T67" s="197"/>
      <c r="U67" s="197"/>
      <c r="V67" s="197"/>
      <c r="W67" s="165">
        <f t="shared" si="22"/>
        <v>0</v>
      </c>
      <c r="AD67" s="165">
        <f t="shared" si="23"/>
        <v>0</v>
      </c>
    </row>
    <row r="68" spans="1:30">
      <c r="A68" s="160"/>
      <c r="B68" s="158"/>
      <c r="C68" s="158"/>
      <c r="D68" s="158"/>
      <c r="F68" s="153">
        <f t="shared" si="20"/>
        <v>0</v>
      </c>
      <c r="G68" s="186"/>
      <c r="I68" s="187"/>
      <c r="J68" s="153"/>
      <c r="K68" s="153"/>
      <c r="L68" s="153"/>
      <c r="M68" s="153"/>
      <c r="N68" s="153"/>
      <c r="O68" s="153"/>
      <c r="P68" s="165">
        <f t="shared" si="21"/>
        <v>0</v>
      </c>
      <c r="Q68" s="197"/>
      <c r="R68" s="197"/>
      <c r="S68" s="197"/>
      <c r="T68" s="197"/>
      <c r="U68" s="197"/>
      <c r="V68" s="197"/>
      <c r="W68" s="165">
        <f t="shared" si="22"/>
        <v>0</v>
      </c>
      <c r="AD68" s="165">
        <f t="shared" si="23"/>
        <v>0</v>
      </c>
    </row>
    <row r="69" spans="1:30">
      <c r="A69" s="160"/>
      <c r="B69" s="158"/>
      <c r="C69" s="158"/>
      <c r="D69" s="158"/>
      <c r="F69" s="153">
        <f t="shared" si="20"/>
        <v>0</v>
      </c>
      <c r="G69" s="186"/>
      <c r="I69" s="187"/>
      <c r="J69" s="153"/>
      <c r="K69" s="153"/>
      <c r="L69" s="153"/>
      <c r="M69" s="153"/>
      <c r="N69" s="153"/>
      <c r="O69" s="153"/>
      <c r="P69" s="165">
        <f t="shared" si="21"/>
        <v>0</v>
      </c>
      <c r="Q69" s="197"/>
      <c r="R69" s="197"/>
      <c r="S69" s="197"/>
      <c r="T69" s="197"/>
      <c r="U69" s="197"/>
      <c r="V69" s="197"/>
      <c r="W69" s="165">
        <f t="shared" si="22"/>
        <v>0</v>
      </c>
      <c r="AD69" s="165">
        <f t="shared" si="23"/>
        <v>0</v>
      </c>
    </row>
    <row r="70" spans="1:30">
      <c r="A70" s="160"/>
      <c r="B70" s="158"/>
      <c r="C70" s="158"/>
      <c r="D70" s="158"/>
      <c r="F70" s="153">
        <f t="shared" si="20"/>
        <v>0</v>
      </c>
      <c r="G70" s="186"/>
      <c r="I70" s="187"/>
      <c r="J70" s="153"/>
      <c r="K70" s="153"/>
      <c r="L70" s="153"/>
      <c r="M70" s="153"/>
      <c r="N70" s="153"/>
      <c r="O70" s="153"/>
      <c r="P70" s="165">
        <f t="shared" si="21"/>
        <v>0</v>
      </c>
      <c r="Q70" s="197"/>
      <c r="R70" s="197"/>
      <c r="S70" s="197"/>
      <c r="T70" s="197"/>
      <c r="U70" s="197"/>
      <c r="V70" s="197"/>
      <c r="W70" s="165">
        <f t="shared" si="22"/>
        <v>0</v>
      </c>
      <c r="AD70" s="165">
        <f t="shared" si="23"/>
        <v>0</v>
      </c>
    </row>
    <row r="71" spans="1:30">
      <c r="A71" s="160"/>
      <c r="B71" s="158"/>
      <c r="C71" s="158"/>
      <c r="D71" s="158"/>
      <c r="F71" s="153">
        <f t="shared" si="20"/>
        <v>0</v>
      </c>
      <c r="G71" s="186"/>
      <c r="I71" s="187"/>
      <c r="J71" s="153"/>
      <c r="K71" s="153"/>
      <c r="L71" s="153"/>
      <c r="M71" s="153"/>
      <c r="N71" s="153"/>
      <c r="O71" s="153"/>
      <c r="P71" s="165">
        <f t="shared" si="21"/>
        <v>0</v>
      </c>
      <c r="Q71" s="197"/>
      <c r="R71" s="197"/>
      <c r="S71" s="197"/>
      <c r="T71" s="197"/>
      <c r="U71" s="197"/>
      <c r="V71" s="197"/>
      <c r="W71" s="165">
        <f t="shared" si="22"/>
        <v>0</v>
      </c>
      <c r="AD71" s="165">
        <f t="shared" si="23"/>
        <v>0</v>
      </c>
    </row>
    <row r="72" spans="1:30">
      <c r="A72" s="160"/>
      <c r="B72" s="158"/>
      <c r="C72" s="158"/>
      <c r="D72" s="158"/>
      <c r="F72" s="153">
        <f t="shared" si="20"/>
        <v>0</v>
      </c>
      <c r="G72" s="186"/>
      <c r="I72" s="187"/>
      <c r="J72" s="153"/>
      <c r="K72" s="153"/>
      <c r="L72" s="153"/>
      <c r="M72" s="153"/>
      <c r="N72" s="153"/>
      <c r="O72" s="153"/>
      <c r="P72" s="165">
        <f t="shared" si="21"/>
        <v>0</v>
      </c>
      <c r="Q72" s="197"/>
      <c r="R72" s="197"/>
      <c r="S72" s="197"/>
      <c r="T72" s="197"/>
      <c r="U72" s="197"/>
      <c r="V72" s="197"/>
      <c r="W72" s="165">
        <f t="shared" si="22"/>
        <v>0</v>
      </c>
      <c r="AD72" s="165">
        <f t="shared" si="23"/>
        <v>0</v>
      </c>
    </row>
    <row r="73" spans="1:30">
      <c r="A73" s="160"/>
      <c r="B73" s="158"/>
      <c r="C73" s="158"/>
      <c r="D73" s="158"/>
      <c r="F73" s="153">
        <f t="shared" si="20"/>
        <v>0</v>
      </c>
      <c r="G73" s="186"/>
      <c r="I73" s="187"/>
      <c r="J73" s="153"/>
      <c r="K73" s="153"/>
      <c r="L73" s="153"/>
      <c r="M73" s="153"/>
      <c r="N73" s="153"/>
      <c r="O73" s="153"/>
      <c r="P73" s="165">
        <f t="shared" si="21"/>
        <v>0</v>
      </c>
      <c r="Q73" s="197"/>
      <c r="R73" s="197"/>
      <c r="S73" s="197"/>
      <c r="T73" s="197"/>
      <c r="U73" s="197"/>
      <c r="V73" s="197"/>
      <c r="W73" s="165">
        <f t="shared" si="22"/>
        <v>0</v>
      </c>
      <c r="AD73" s="165">
        <f t="shared" si="23"/>
        <v>0</v>
      </c>
    </row>
    <row r="74" spans="1:30">
      <c r="A74" s="160"/>
      <c r="B74" s="158"/>
      <c r="C74" s="158"/>
      <c r="D74" s="158"/>
      <c r="F74" s="153">
        <f t="shared" si="20"/>
        <v>0</v>
      </c>
      <c r="G74" s="186"/>
      <c r="I74" s="187"/>
      <c r="J74" s="153"/>
      <c r="K74" s="153"/>
      <c r="L74" s="153"/>
      <c r="M74" s="153"/>
      <c r="N74" s="153"/>
      <c r="O74" s="153"/>
      <c r="P74" s="165">
        <f t="shared" si="21"/>
        <v>0</v>
      </c>
      <c r="Q74" s="197"/>
      <c r="R74" s="197"/>
      <c r="S74" s="197"/>
      <c r="T74" s="197"/>
      <c r="U74" s="197"/>
      <c r="V74" s="197"/>
      <c r="W74" s="165">
        <f t="shared" si="22"/>
        <v>0</v>
      </c>
      <c r="AD74" s="165">
        <f t="shared" si="23"/>
        <v>0</v>
      </c>
    </row>
    <row r="75" spans="1:30">
      <c r="A75" s="160"/>
      <c r="B75" s="158"/>
      <c r="C75" s="158"/>
      <c r="D75" s="158"/>
      <c r="F75" s="153">
        <f t="shared" si="20"/>
        <v>0</v>
      </c>
      <c r="I75" s="193"/>
      <c r="P75" s="165">
        <f t="shared" si="21"/>
        <v>0</v>
      </c>
      <c r="W75" s="165">
        <f t="shared" si="22"/>
        <v>0</v>
      </c>
      <c r="AD75" s="165">
        <f t="shared" si="23"/>
        <v>0</v>
      </c>
    </row>
    <row r="76" spans="1:30" ht="15.75" thickBot="1">
      <c r="A76" s="168"/>
      <c r="B76" s="169"/>
      <c r="C76" s="169"/>
      <c r="D76" s="169"/>
      <c r="E76" s="208"/>
      <c r="F76" s="170">
        <f t="shared" si="20"/>
        <v>0</v>
      </c>
      <c r="G76" s="188"/>
      <c r="H76" s="188"/>
      <c r="I76" s="194"/>
      <c r="J76" s="188"/>
      <c r="K76" s="188"/>
      <c r="L76" s="188"/>
      <c r="M76" s="188"/>
      <c r="N76" s="188"/>
      <c r="O76" s="188"/>
      <c r="P76" s="173">
        <f t="shared" si="21"/>
        <v>0</v>
      </c>
      <c r="Q76" s="188"/>
      <c r="R76" s="188"/>
      <c r="S76" s="188"/>
      <c r="T76" s="188"/>
      <c r="U76" s="188"/>
      <c r="V76" s="188"/>
      <c r="W76" s="173">
        <f t="shared" si="22"/>
        <v>0</v>
      </c>
      <c r="X76" s="188"/>
      <c r="Y76" s="188"/>
      <c r="Z76" s="188"/>
      <c r="AA76" s="188"/>
      <c r="AB76" s="188"/>
      <c r="AC76" s="188"/>
      <c r="AD76" s="173">
        <f t="shared" si="23"/>
        <v>0</v>
      </c>
    </row>
    <row r="77" spans="1:30">
      <c r="J77" s="195">
        <f t="shared" si="19"/>
        <v>0</v>
      </c>
      <c r="K77" s="195">
        <f t="shared" si="19"/>
        <v>0</v>
      </c>
      <c r="L77" s="195">
        <f t="shared" si="19"/>
        <v>0</v>
      </c>
      <c r="M77" s="195">
        <f t="shared" si="19"/>
        <v>0</v>
      </c>
      <c r="N77" s="195">
        <f t="shared" si="19"/>
        <v>0</v>
      </c>
      <c r="O77" s="195">
        <f t="shared" si="19"/>
        <v>0</v>
      </c>
      <c r="P77" s="195">
        <f t="shared" si="19"/>
        <v>0</v>
      </c>
      <c r="Q77" s="195">
        <f t="shared" si="19"/>
        <v>0</v>
      </c>
      <c r="R77" s="195">
        <f t="shared" si="19"/>
        <v>0</v>
      </c>
      <c r="S77" s="195">
        <f t="shared" si="19"/>
        <v>0</v>
      </c>
      <c r="T77" s="195">
        <f t="shared" si="19"/>
        <v>0</v>
      </c>
      <c r="U77" s="195">
        <f t="shared" si="19"/>
        <v>0</v>
      </c>
      <c r="V77" s="195">
        <f t="shared" si="19"/>
        <v>0</v>
      </c>
      <c r="W77" s="195">
        <f t="shared" si="19"/>
        <v>0</v>
      </c>
      <c r="X77" s="195">
        <f t="shared" si="19"/>
        <v>0</v>
      </c>
      <c r="Y77" s="195">
        <f t="shared" si="19"/>
        <v>0</v>
      </c>
      <c r="Z77" s="195">
        <f t="shared" si="19"/>
        <v>0</v>
      </c>
      <c r="AA77" s="195">
        <f t="shared" si="19"/>
        <v>0</v>
      </c>
      <c r="AB77" s="195">
        <f t="shared" si="19"/>
        <v>0</v>
      </c>
      <c r="AC77" s="195">
        <f t="shared" si="19"/>
        <v>0</v>
      </c>
      <c r="AD77" s="195">
        <f t="shared" si="19"/>
        <v>0</v>
      </c>
    </row>
    <row r="78" spans="1:30" s="132" customFormat="1" ht="15.75" thickBot="1">
      <c r="A78" s="133"/>
      <c r="E78" s="198"/>
      <c r="F78" s="136" t="s">
        <v>22</v>
      </c>
      <c r="G78" s="136" t="s">
        <v>23</v>
      </c>
      <c r="H78" s="136" t="s">
        <v>24</v>
      </c>
    </row>
    <row r="79" spans="1:30" ht="15.75" thickBot="1">
      <c r="A79" s="134" t="s">
        <v>25</v>
      </c>
      <c r="B79" s="138" t="s">
        <v>26</v>
      </c>
      <c r="C79" s="138" t="s">
        <v>27</v>
      </c>
      <c r="D79" s="138" t="s">
        <v>279</v>
      </c>
      <c r="E79" s="200"/>
      <c r="F79" s="178">
        <f>SUM(J82:O92)</f>
        <v>0</v>
      </c>
      <c r="G79" s="178">
        <f>SUM(Q82:V92)</f>
        <v>0</v>
      </c>
      <c r="H79" s="178"/>
      <c r="I79" s="179">
        <f>SUM($F$79:$H$79)</f>
        <v>0</v>
      </c>
      <c r="J79" s="138"/>
      <c r="K79" s="138"/>
      <c r="L79" s="138"/>
      <c r="M79" s="138"/>
      <c r="N79" s="138"/>
      <c r="O79" s="138"/>
      <c r="P79" s="138"/>
      <c r="Q79" s="138"/>
      <c r="R79" s="138"/>
      <c r="S79" s="138"/>
      <c r="T79" s="138"/>
      <c r="U79" s="138"/>
      <c r="V79" s="138"/>
      <c r="W79" s="138"/>
      <c r="X79" s="138"/>
      <c r="Y79" s="138"/>
      <c r="Z79" s="138"/>
      <c r="AA79" s="138"/>
      <c r="AB79" s="138"/>
      <c r="AC79" s="138"/>
      <c r="AD79" s="141"/>
    </row>
    <row r="80" spans="1:30">
      <c r="A80" s="180"/>
      <c r="B80" s="147"/>
      <c r="C80" s="147"/>
      <c r="D80" s="147"/>
      <c r="E80" s="202"/>
      <c r="F80" s="147"/>
      <c r="G80" s="147"/>
      <c r="H80" s="147"/>
      <c r="I80" s="181"/>
      <c r="J80" s="226"/>
      <c r="K80" s="226"/>
      <c r="L80" s="226"/>
      <c r="M80" s="226"/>
      <c r="N80" s="226"/>
      <c r="O80" s="226"/>
      <c r="P80" s="228" t="s">
        <v>28</v>
      </c>
      <c r="Q80" s="226"/>
      <c r="R80" s="226"/>
      <c r="S80" s="226"/>
      <c r="T80" s="226"/>
      <c r="U80" s="226"/>
      <c r="V80" s="226"/>
      <c r="W80" s="224" t="s">
        <v>29</v>
      </c>
      <c r="X80" s="226"/>
      <c r="Y80" s="226"/>
      <c r="Z80" s="226"/>
      <c r="AA80" s="226"/>
      <c r="AB80" s="226"/>
      <c r="AC80" s="226"/>
      <c r="AD80" s="224" t="s">
        <v>30</v>
      </c>
    </row>
    <row r="81" spans="1:30" ht="15.75" thickBot="1">
      <c r="A81" s="180" t="s">
        <v>31</v>
      </c>
      <c r="B81" s="147"/>
      <c r="C81" s="147"/>
      <c r="D81" s="147"/>
      <c r="E81" s="202" t="s">
        <v>32</v>
      </c>
      <c r="F81" s="147" t="s">
        <v>33</v>
      </c>
      <c r="G81" s="147" t="s">
        <v>34</v>
      </c>
      <c r="H81" s="147" t="s">
        <v>35</v>
      </c>
      <c r="I81" s="181" t="s">
        <v>36</v>
      </c>
      <c r="J81" s="150" t="s">
        <v>37</v>
      </c>
      <c r="K81" s="150" t="s">
        <v>38</v>
      </c>
      <c r="L81" s="150" t="s">
        <v>39</v>
      </c>
      <c r="M81" s="150" t="s">
        <v>40</v>
      </c>
      <c r="N81" s="150" t="s">
        <v>41</v>
      </c>
      <c r="O81" s="150" t="s">
        <v>42</v>
      </c>
      <c r="P81" s="224"/>
      <c r="Q81" s="150" t="s">
        <v>37</v>
      </c>
      <c r="R81" s="150" t="s">
        <v>38</v>
      </c>
      <c r="S81" s="150" t="s">
        <v>39</v>
      </c>
      <c r="T81" s="150" t="s">
        <v>40</v>
      </c>
      <c r="U81" s="150" t="s">
        <v>41</v>
      </c>
      <c r="V81" s="150" t="s">
        <v>42</v>
      </c>
      <c r="W81" s="225"/>
      <c r="X81" s="150" t="s">
        <v>37</v>
      </c>
      <c r="Y81" s="150" t="s">
        <v>38</v>
      </c>
      <c r="Z81" s="150" t="s">
        <v>39</v>
      </c>
      <c r="AA81" s="150" t="s">
        <v>40</v>
      </c>
      <c r="AB81" s="150" t="s">
        <v>41</v>
      </c>
      <c r="AC81" s="150" t="s">
        <v>42</v>
      </c>
      <c r="AD81" s="225"/>
    </row>
    <row r="82" spans="1:30">
      <c r="A82" s="151"/>
      <c r="B82" s="152"/>
      <c r="C82" s="152"/>
      <c r="D82" s="152"/>
      <c r="E82" s="207"/>
      <c r="F82" s="183">
        <f t="shared" ref="F82:F92" si="24">SUM(P82,W82,AD82)</f>
        <v>0</v>
      </c>
      <c r="G82" s="184"/>
      <c r="H82" s="182"/>
      <c r="I82" s="185"/>
      <c r="J82" s="183"/>
      <c r="K82" s="183"/>
      <c r="L82" s="183"/>
      <c r="M82" s="183"/>
      <c r="N82" s="183"/>
      <c r="O82" s="183"/>
      <c r="P82" s="165">
        <f t="shared" ref="P82:P92" si="25">SUM(J82:O82)</f>
        <v>0</v>
      </c>
      <c r="Q82" s="196"/>
      <c r="R82" s="196"/>
      <c r="S82" s="196"/>
      <c r="T82" s="196"/>
      <c r="U82" s="196"/>
      <c r="V82" s="196"/>
      <c r="W82" s="165">
        <f t="shared" ref="W82:W92" si="26">SUM(Q82:V82)</f>
        <v>0</v>
      </c>
      <c r="X82" s="182"/>
      <c r="Y82" s="182"/>
      <c r="Z82" s="182"/>
      <c r="AA82" s="182"/>
      <c r="AB82" s="182"/>
      <c r="AC82" s="182"/>
      <c r="AD82" s="165">
        <f t="shared" ref="AD82:AD92" si="27">SUM(X82:AC82)</f>
        <v>0</v>
      </c>
    </row>
    <row r="83" spans="1:30">
      <c r="A83" s="160"/>
      <c r="B83" s="158"/>
      <c r="C83" s="158"/>
      <c r="D83" s="158"/>
      <c r="F83" s="153">
        <f t="shared" si="24"/>
        <v>0</v>
      </c>
      <c r="G83" s="186"/>
      <c r="I83" s="187"/>
      <c r="J83" s="153"/>
      <c r="K83" s="153"/>
      <c r="L83" s="153"/>
      <c r="M83" s="153"/>
      <c r="N83" s="153"/>
      <c r="O83" s="153"/>
      <c r="P83" s="165">
        <f t="shared" si="25"/>
        <v>0</v>
      </c>
      <c r="Q83" s="197"/>
      <c r="R83" s="197"/>
      <c r="S83" s="197"/>
      <c r="T83" s="197"/>
      <c r="U83" s="197"/>
      <c r="V83" s="197"/>
      <c r="W83" s="165">
        <f t="shared" si="26"/>
        <v>0</v>
      </c>
      <c r="AD83" s="165">
        <f t="shared" si="27"/>
        <v>0</v>
      </c>
    </row>
    <row r="84" spans="1:30">
      <c r="A84" s="160"/>
      <c r="B84" s="158"/>
      <c r="C84" s="158"/>
      <c r="D84" s="158"/>
      <c r="F84" s="153">
        <f t="shared" si="24"/>
        <v>0</v>
      </c>
      <c r="G84" s="186"/>
      <c r="I84" s="187"/>
      <c r="J84" s="153"/>
      <c r="K84" s="153"/>
      <c r="L84" s="153"/>
      <c r="M84" s="153"/>
      <c r="N84" s="153"/>
      <c r="O84" s="153"/>
      <c r="P84" s="165">
        <f t="shared" si="25"/>
        <v>0</v>
      </c>
      <c r="Q84" s="197"/>
      <c r="R84" s="197"/>
      <c r="S84" s="197"/>
      <c r="T84" s="197"/>
      <c r="U84" s="197"/>
      <c r="V84" s="197"/>
      <c r="W84" s="165">
        <f t="shared" si="26"/>
        <v>0</v>
      </c>
      <c r="AD84" s="165">
        <f t="shared" si="27"/>
        <v>0</v>
      </c>
    </row>
    <row r="85" spans="1:30">
      <c r="A85" s="160"/>
      <c r="B85" s="158"/>
      <c r="C85" s="158"/>
      <c r="D85" s="158"/>
      <c r="F85" s="153">
        <f t="shared" si="24"/>
        <v>0</v>
      </c>
      <c r="G85" s="186"/>
      <c r="I85" s="187"/>
      <c r="J85" s="153"/>
      <c r="K85" s="153"/>
      <c r="L85" s="153"/>
      <c r="M85" s="153"/>
      <c r="N85" s="153"/>
      <c r="O85" s="153"/>
      <c r="P85" s="165">
        <f t="shared" si="25"/>
        <v>0</v>
      </c>
      <c r="Q85" s="197"/>
      <c r="R85" s="197"/>
      <c r="S85" s="197"/>
      <c r="T85" s="197"/>
      <c r="U85" s="197"/>
      <c r="V85" s="197"/>
      <c r="W85" s="165">
        <f t="shared" si="26"/>
        <v>0</v>
      </c>
      <c r="AD85" s="165">
        <f t="shared" si="27"/>
        <v>0</v>
      </c>
    </row>
    <row r="86" spans="1:30">
      <c r="A86" s="160"/>
      <c r="B86" s="158"/>
      <c r="C86" s="158"/>
      <c r="D86" s="158"/>
      <c r="F86" s="153">
        <f t="shared" si="24"/>
        <v>0</v>
      </c>
      <c r="G86" s="186"/>
      <c r="I86" s="187"/>
      <c r="J86" s="153"/>
      <c r="K86" s="153"/>
      <c r="L86" s="153"/>
      <c r="M86" s="153"/>
      <c r="N86" s="153"/>
      <c r="O86" s="153"/>
      <c r="P86" s="165">
        <f t="shared" si="25"/>
        <v>0</v>
      </c>
      <c r="Q86" s="197"/>
      <c r="R86" s="197"/>
      <c r="S86" s="197"/>
      <c r="T86" s="197"/>
      <c r="U86" s="197"/>
      <c r="V86" s="197"/>
      <c r="W86" s="165">
        <f t="shared" si="26"/>
        <v>0</v>
      </c>
      <c r="AD86" s="165">
        <f t="shared" si="27"/>
        <v>0</v>
      </c>
    </row>
    <row r="87" spans="1:30">
      <c r="A87" s="160"/>
      <c r="B87" s="158"/>
      <c r="C87" s="158"/>
      <c r="D87" s="158"/>
      <c r="F87" s="153">
        <f t="shared" si="24"/>
        <v>0</v>
      </c>
      <c r="G87" s="186"/>
      <c r="I87" s="187"/>
      <c r="J87" s="153"/>
      <c r="K87" s="153"/>
      <c r="L87" s="153"/>
      <c r="M87" s="153"/>
      <c r="N87" s="153"/>
      <c r="O87" s="153"/>
      <c r="P87" s="165">
        <f t="shared" si="25"/>
        <v>0</v>
      </c>
      <c r="Q87" s="197"/>
      <c r="R87" s="197"/>
      <c r="S87" s="197"/>
      <c r="T87" s="197"/>
      <c r="U87" s="197"/>
      <c r="V87" s="197"/>
      <c r="W87" s="165">
        <f t="shared" si="26"/>
        <v>0</v>
      </c>
      <c r="AD87" s="165">
        <f t="shared" si="27"/>
        <v>0</v>
      </c>
    </row>
    <row r="88" spans="1:30">
      <c r="A88" s="160"/>
      <c r="B88" s="158"/>
      <c r="C88" s="158"/>
      <c r="D88" s="158"/>
      <c r="F88" s="153">
        <f t="shared" si="24"/>
        <v>0</v>
      </c>
      <c r="G88" s="186"/>
      <c r="I88" s="187"/>
      <c r="J88" s="153"/>
      <c r="K88" s="153"/>
      <c r="L88" s="153"/>
      <c r="M88" s="153"/>
      <c r="N88" s="153"/>
      <c r="O88" s="153"/>
      <c r="P88" s="165">
        <f t="shared" si="25"/>
        <v>0</v>
      </c>
      <c r="Q88" s="197"/>
      <c r="R88" s="197"/>
      <c r="S88" s="197"/>
      <c r="T88" s="197"/>
      <c r="U88" s="197"/>
      <c r="V88" s="197"/>
      <c r="W88" s="165">
        <f t="shared" si="26"/>
        <v>0</v>
      </c>
      <c r="AD88" s="165">
        <f t="shared" si="27"/>
        <v>0</v>
      </c>
    </row>
    <row r="89" spans="1:30">
      <c r="A89" s="160"/>
      <c r="B89" s="158"/>
      <c r="C89" s="158"/>
      <c r="D89" s="158"/>
      <c r="F89" s="153">
        <f t="shared" si="24"/>
        <v>0</v>
      </c>
      <c r="G89" s="186"/>
      <c r="I89" s="187"/>
      <c r="J89" s="153"/>
      <c r="K89" s="153"/>
      <c r="L89" s="153"/>
      <c r="M89" s="153"/>
      <c r="N89" s="153"/>
      <c r="O89" s="153"/>
      <c r="P89" s="165">
        <f t="shared" si="25"/>
        <v>0</v>
      </c>
      <c r="Q89" s="197"/>
      <c r="R89" s="197"/>
      <c r="S89" s="197"/>
      <c r="T89" s="197"/>
      <c r="U89" s="197"/>
      <c r="V89" s="197"/>
      <c r="W89" s="165">
        <f t="shared" si="26"/>
        <v>0</v>
      </c>
      <c r="AD89" s="165">
        <f t="shared" si="27"/>
        <v>0</v>
      </c>
    </row>
    <row r="90" spans="1:30">
      <c r="A90" s="160"/>
      <c r="B90" s="158"/>
      <c r="C90" s="158"/>
      <c r="D90" s="158"/>
      <c r="F90" s="153">
        <f t="shared" si="24"/>
        <v>0</v>
      </c>
      <c r="G90" s="186"/>
      <c r="I90" s="187"/>
      <c r="J90" s="153"/>
      <c r="K90" s="153"/>
      <c r="L90" s="153"/>
      <c r="M90" s="153"/>
      <c r="N90" s="153"/>
      <c r="O90" s="153"/>
      <c r="P90" s="165">
        <f t="shared" si="25"/>
        <v>0</v>
      </c>
      <c r="Q90" s="197"/>
      <c r="R90" s="197"/>
      <c r="S90" s="197"/>
      <c r="T90" s="197"/>
      <c r="U90" s="197"/>
      <c r="V90" s="197"/>
      <c r="W90" s="165">
        <f t="shared" si="26"/>
        <v>0</v>
      </c>
      <c r="AD90" s="165">
        <f t="shared" si="27"/>
        <v>0</v>
      </c>
    </row>
    <row r="91" spans="1:30">
      <c r="A91" s="160"/>
      <c r="B91" s="158"/>
      <c r="C91" s="158"/>
      <c r="D91" s="158"/>
      <c r="F91" s="153">
        <f t="shared" si="24"/>
        <v>0</v>
      </c>
      <c r="I91" s="193"/>
      <c r="P91" s="165">
        <f t="shared" si="25"/>
        <v>0</v>
      </c>
      <c r="W91" s="165">
        <f t="shared" si="26"/>
        <v>0</v>
      </c>
      <c r="AD91" s="165">
        <f t="shared" si="27"/>
        <v>0</v>
      </c>
    </row>
    <row r="92" spans="1:30" ht="15.75" thickBot="1">
      <c r="A92" s="168"/>
      <c r="B92" s="169"/>
      <c r="C92" s="169"/>
      <c r="D92" s="169"/>
      <c r="E92" s="208"/>
      <c r="F92" s="170">
        <f t="shared" si="24"/>
        <v>0</v>
      </c>
      <c r="G92" s="188"/>
      <c r="H92" s="188"/>
      <c r="I92" s="194"/>
      <c r="J92" s="188"/>
      <c r="K92" s="188"/>
      <c r="L92" s="188"/>
      <c r="M92" s="188"/>
      <c r="N92" s="188"/>
      <c r="O92" s="188"/>
      <c r="P92" s="173">
        <f t="shared" si="25"/>
        <v>0</v>
      </c>
      <c r="Q92" s="188"/>
      <c r="R92" s="188"/>
      <c r="S92" s="188"/>
      <c r="T92" s="188"/>
      <c r="U92" s="188"/>
      <c r="V92" s="188"/>
      <c r="W92" s="173">
        <f t="shared" si="26"/>
        <v>0</v>
      </c>
      <c r="X92" s="188"/>
      <c r="Y92" s="188"/>
      <c r="Z92" s="188"/>
      <c r="AA92" s="188"/>
      <c r="AB92" s="188"/>
      <c r="AC92" s="188"/>
      <c r="AD92" s="173">
        <f t="shared" si="27"/>
        <v>0</v>
      </c>
    </row>
    <row r="93" spans="1:30">
      <c r="J93" s="195">
        <f t="shared" si="19"/>
        <v>0</v>
      </c>
      <c r="K93" s="195">
        <f t="shared" si="19"/>
        <v>0</v>
      </c>
      <c r="L93" s="195">
        <f t="shared" si="19"/>
        <v>0</v>
      </c>
      <c r="M93" s="195">
        <f t="shared" si="19"/>
        <v>0</v>
      </c>
      <c r="N93" s="195">
        <f t="shared" si="19"/>
        <v>0</v>
      </c>
      <c r="O93" s="195">
        <f t="shared" si="19"/>
        <v>0</v>
      </c>
      <c r="P93" s="195">
        <f t="shared" si="19"/>
        <v>0</v>
      </c>
      <c r="Q93" s="195">
        <f t="shared" si="19"/>
        <v>0</v>
      </c>
      <c r="R93" s="195">
        <f t="shared" si="19"/>
        <v>0</v>
      </c>
      <c r="S93" s="195">
        <f t="shared" si="19"/>
        <v>0</v>
      </c>
      <c r="T93" s="195">
        <f t="shared" si="19"/>
        <v>0</v>
      </c>
      <c r="U93" s="195">
        <f t="shared" si="19"/>
        <v>0</v>
      </c>
      <c r="V93" s="195">
        <f t="shared" si="19"/>
        <v>0</v>
      </c>
      <c r="W93" s="195">
        <f t="shared" si="19"/>
        <v>0</v>
      </c>
      <c r="X93" s="195">
        <f t="shared" si="19"/>
        <v>0</v>
      </c>
      <c r="Y93" s="195">
        <f t="shared" si="19"/>
        <v>0</v>
      </c>
      <c r="Z93" s="195">
        <f t="shared" si="19"/>
        <v>0</v>
      </c>
      <c r="AA93" s="195">
        <f t="shared" si="19"/>
        <v>0</v>
      </c>
      <c r="AB93" s="195">
        <f t="shared" si="19"/>
        <v>0</v>
      </c>
      <c r="AC93" s="195">
        <f t="shared" si="19"/>
        <v>0</v>
      </c>
      <c r="AD93" s="195">
        <f t="shared" si="19"/>
        <v>0</v>
      </c>
    </row>
    <row r="94" spans="1:30" s="132" customFormat="1" ht="15.75" thickBot="1">
      <c r="A94" s="133"/>
      <c r="E94" s="198"/>
      <c r="F94" s="136" t="s">
        <v>22</v>
      </c>
      <c r="G94" s="136" t="s">
        <v>23</v>
      </c>
      <c r="H94" s="136" t="s">
        <v>24</v>
      </c>
    </row>
    <row r="95" spans="1:30" ht="15.75" thickBot="1">
      <c r="A95" s="134" t="s">
        <v>25</v>
      </c>
      <c r="B95" s="138" t="s">
        <v>26</v>
      </c>
      <c r="C95" s="138" t="s">
        <v>27</v>
      </c>
      <c r="D95" s="138" t="s">
        <v>279</v>
      </c>
      <c r="E95" s="200"/>
      <c r="F95" s="178">
        <f>SUM(J98:O110)</f>
        <v>0</v>
      </c>
      <c r="G95" s="178">
        <f>SUM(Q98:V111)</f>
        <v>0</v>
      </c>
      <c r="H95" s="178">
        <f>SUM(X98:AC111)</f>
        <v>0</v>
      </c>
      <c r="I95" s="179">
        <f>SUM($F$95:$H$95)</f>
        <v>0</v>
      </c>
      <c r="J95" s="138"/>
      <c r="K95" s="138"/>
      <c r="L95" s="138"/>
      <c r="M95" s="138"/>
      <c r="N95" s="138"/>
      <c r="O95" s="138"/>
      <c r="P95" s="138"/>
      <c r="Q95" s="138"/>
      <c r="R95" s="138"/>
      <c r="S95" s="138"/>
      <c r="T95" s="138"/>
      <c r="U95" s="138"/>
      <c r="V95" s="138"/>
      <c r="W95" s="138"/>
      <c r="X95" s="138"/>
      <c r="Y95" s="138"/>
      <c r="Z95" s="138"/>
      <c r="AA95" s="138"/>
      <c r="AB95" s="138"/>
      <c r="AC95" s="138"/>
      <c r="AD95" s="141"/>
    </row>
    <row r="96" spans="1:30">
      <c r="A96" s="180"/>
      <c r="B96" s="147"/>
      <c r="C96" s="147"/>
      <c r="D96" s="147"/>
      <c r="E96" s="202"/>
      <c r="F96" s="147"/>
      <c r="G96" s="147"/>
      <c r="H96" s="147"/>
      <c r="I96" s="181"/>
      <c r="J96" s="226"/>
      <c r="K96" s="226"/>
      <c r="L96" s="226"/>
      <c r="M96" s="226"/>
      <c r="N96" s="226"/>
      <c r="O96" s="226"/>
      <c r="P96" s="130" t="s">
        <v>43</v>
      </c>
      <c r="Q96" s="226"/>
      <c r="R96" s="226"/>
      <c r="S96" s="226"/>
      <c r="T96" s="226"/>
      <c r="U96" s="226"/>
      <c r="V96" s="226"/>
      <c r="W96" s="224" t="s">
        <v>29</v>
      </c>
      <c r="X96" s="226"/>
      <c r="Y96" s="226"/>
      <c r="Z96" s="226"/>
      <c r="AA96" s="226"/>
      <c r="AB96" s="226"/>
      <c r="AC96" s="226"/>
      <c r="AD96" s="224" t="s">
        <v>30</v>
      </c>
    </row>
    <row r="97" spans="1:30" ht="15.75" thickBot="1">
      <c r="A97" s="146" t="s">
        <v>31</v>
      </c>
      <c r="B97" s="148"/>
      <c r="C97" s="148"/>
      <c r="D97" s="148"/>
      <c r="E97" s="150" t="s">
        <v>32</v>
      </c>
      <c r="F97" s="148" t="s">
        <v>33</v>
      </c>
      <c r="G97" s="148" t="s">
        <v>34</v>
      </c>
      <c r="H97" s="148" t="s">
        <v>35</v>
      </c>
      <c r="I97" s="149" t="s">
        <v>36</v>
      </c>
      <c r="J97" s="150" t="s">
        <v>37</v>
      </c>
      <c r="K97" s="150" t="s">
        <v>38</v>
      </c>
      <c r="L97" s="150" t="s">
        <v>39</v>
      </c>
      <c r="M97" s="150" t="s">
        <v>40</v>
      </c>
      <c r="N97" s="150" t="s">
        <v>41</v>
      </c>
      <c r="O97" s="150" t="s">
        <v>42</v>
      </c>
      <c r="P97" s="130" t="s">
        <v>44</v>
      </c>
      <c r="Q97" s="150" t="s">
        <v>37</v>
      </c>
      <c r="R97" s="150" t="s">
        <v>38</v>
      </c>
      <c r="S97" s="150" t="s">
        <v>39</v>
      </c>
      <c r="T97" s="150" t="s">
        <v>40</v>
      </c>
      <c r="U97" s="150" t="s">
        <v>41</v>
      </c>
      <c r="V97" s="150" t="s">
        <v>42</v>
      </c>
      <c r="W97" s="225"/>
      <c r="X97" s="150" t="s">
        <v>37</v>
      </c>
      <c r="Y97" s="150" t="s">
        <v>38</v>
      </c>
      <c r="Z97" s="150" t="s">
        <v>39</v>
      </c>
      <c r="AA97" s="150" t="s">
        <v>40</v>
      </c>
      <c r="AB97" s="150" t="s">
        <v>41</v>
      </c>
      <c r="AC97" s="150" t="s">
        <v>42</v>
      </c>
      <c r="AD97" s="225"/>
    </row>
    <row r="98" spans="1:30">
      <c r="A98" s="151"/>
      <c r="B98" s="152"/>
      <c r="C98" s="152"/>
      <c r="D98" s="152"/>
      <c r="E98" s="207"/>
      <c r="F98" s="183">
        <f t="shared" ref="F98:F111" si="28">SUM(P98,W98,AD98)</f>
        <v>0</v>
      </c>
      <c r="G98" s="184"/>
      <c r="H98" s="182"/>
      <c r="I98" s="185"/>
      <c r="J98" s="183"/>
      <c r="K98" s="183"/>
      <c r="L98" s="183"/>
      <c r="M98" s="183"/>
      <c r="N98" s="183"/>
      <c r="O98" s="183"/>
      <c r="P98" s="159">
        <f t="shared" ref="P98:P111" si="29">SUM(J98:O98)</f>
        <v>0</v>
      </c>
      <c r="Q98" s="196"/>
      <c r="R98" s="196"/>
      <c r="S98" s="196"/>
      <c r="T98" s="196"/>
      <c r="U98" s="196"/>
      <c r="V98" s="196"/>
      <c r="W98" s="165">
        <f t="shared" ref="W98:W111" si="30">SUM(Q98:V98)</f>
        <v>0</v>
      </c>
      <c r="X98" s="182"/>
      <c r="Y98" s="182"/>
      <c r="Z98" s="182"/>
      <c r="AA98" s="182"/>
      <c r="AB98" s="182"/>
      <c r="AC98" s="182"/>
      <c r="AD98" s="159">
        <f t="shared" ref="AD98:AD111" si="31">SUM(X98:AC98)</f>
        <v>0</v>
      </c>
    </row>
    <row r="99" spans="1:30">
      <c r="A99" s="160"/>
      <c r="B99" s="158"/>
      <c r="C99" s="158"/>
      <c r="D99" s="158"/>
      <c r="F99" s="153">
        <f t="shared" si="28"/>
        <v>0</v>
      </c>
      <c r="I99" s="193"/>
      <c r="P99" s="165">
        <f t="shared" si="29"/>
        <v>0</v>
      </c>
      <c r="W99" s="165">
        <f t="shared" si="30"/>
        <v>0</v>
      </c>
      <c r="AD99" s="165">
        <f t="shared" si="31"/>
        <v>0</v>
      </c>
    </row>
    <row r="100" spans="1:30">
      <c r="A100" s="160"/>
      <c r="B100" s="158"/>
      <c r="C100" s="158"/>
      <c r="D100" s="158"/>
      <c r="F100" s="153">
        <f t="shared" si="28"/>
        <v>0</v>
      </c>
      <c r="I100" s="193"/>
      <c r="P100" s="165">
        <f t="shared" si="29"/>
        <v>0</v>
      </c>
      <c r="W100" s="165">
        <f t="shared" si="30"/>
        <v>0</v>
      </c>
      <c r="AD100" s="165">
        <f t="shared" si="31"/>
        <v>0</v>
      </c>
    </row>
    <row r="101" spans="1:30">
      <c r="A101" s="160"/>
      <c r="B101" s="158"/>
      <c r="C101" s="158"/>
      <c r="D101" s="158"/>
      <c r="F101" s="153">
        <f t="shared" si="28"/>
        <v>0</v>
      </c>
      <c r="I101" s="193"/>
      <c r="P101" s="165">
        <f t="shared" si="29"/>
        <v>0</v>
      </c>
      <c r="W101" s="165">
        <f t="shared" si="30"/>
        <v>0</v>
      </c>
      <c r="AD101" s="165">
        <f t="shared" si="31"/>
        <v>0</v>
      </c>
    </row>
    <row r="102" spans="1:30">
      <c r="A102" s="160"/>
      <c r="B102" s="158"/>
      <c r="C102" s="158"/>
      <c r="D102" s="158"/>
      <c r="F102" s="153">
        <f t="shared" si="28"/>
        <v>0</v>
      </c>
      <c r="I102" s="193"/>
      <c r="P102" s="165">
        <f t="shared" si="29"/>
        <v>0</v>
      </c>
      <c r="W102" s="165">
        <f t="shared" si="30"/>
        <v>0</v>
      </c>
      <c r="AD102" s="165">
        <f t="shared" si="31"/>
        <v>0</v>
      </c>
    </row>
    <row r="103" spans="1:30">
      <c r="A103" s="160"/>
      <c r="B103" s="158"/>
      <c r="C103" s="158"/>
      <c r="D103" s="158"/>
      <c r="F103" s="153">
        <f t="shared" si="28"/>
        <v>0</v>
      </c>
      <c r="I103" s="193"/>
      <c r="P103" s="165">
        <f t="shared" si="29"/>
        <v>0</v>
      </c>
      <c r="W103" s="165">
        <f t="shared" si="30"/>
        <v>0</v>
      </c>
      <c r="AD103" s="165">
        <f t="shared" si="31"/>
        <v>0</v>
      </c>
    </row>
    <row r="104" spans="1:30">
      <c r="A104" s="160"/>
      <c r="B104" s="158"/>
      <c r="C104" s="158"/>
      <c r="D104" s="158"/>
      <c r="F104" s="153">
        <f t="shared" si="28"/>
        <v>0</v>
      </c>
      <c r="I104" s="193"/>
      <c r="P104" s="165">
        <f t="shared" si="29"/>
        <v>0</v>
      </c>
      <c r="W104" s="165">
        <f t="shared" si="30"/>
        <v>0</v>
      </c>
      <c r="AD104" s="165">
        <f t="shared" si="31"/>
        <v>0</v>
      </c>
    </row>
    <row r="105" spans="1:30">
      <c r="A105" s="160"/>
      <c r="B105" s="158"/>
      <c r="C105" s="158"/>
      <c r="D105" s="158"/>
      <c r="F105" s="153">
        <f t="shared" si="28"/>
        <v>0</v>
      </c>
      <c r="I105" s="193"/>
      <c r="P105" s="165">
        <f t="shared" si="29"/>
        <v>0</v>
      </c>
      <c r="W105" s="165">
        <f t="shared" si="30"/>
        <v>0</v>
      </c>
      <c r="AD105" s="165">
        <f t="shared" si="31"/>
        <v>0</v>
      </c>
    </row>
    <row r="106" spans="1:30">
      <c r="A106" s="160"/>
      <c r="B106" s="158"/>
      <c r="C106" s="158"/>
      <c r="D106" s="158"/>
      <c r="F106" s="153">
        <f t="shared" si="28"/>
        <v>0</v>
      </c>
      <c r="I106" s="193"/>
      <c r="P106" s="165">
        <f t="shared" si="29"/>
        <v>0</v>
      </c>
      <c r="W106" s="165">
        <f t="shared" si="30"/>
        <v>0</v>
      </c>
      <c r="AD106" s="165">
        <f t="shared" si="31"/>
        <v>0</v>
      </c>
    </row>
    <row r="107" spans="1:30">
      <c r="A107" s="160"/>
      <c r="B107" s="158"/>
      <c r="C107" s="158"/>
      <c r="D107" s="158"/>
      <c r="F107" s="153">
        <f t="shared" si="28"/>
        <v>0</v>
      </c>
      <c r="I107" s="193"/>
      <c r="P107" s="165">
        <f t="shared" si="29"/>
        <v>0</v>
      </c>
      <c r="W107" s="165">
        <f t="shared" si="30"/>
        <v>0</v>
      </c>
      <c r="AD107" s="165">
        <f t="shared" si="31"/>
        <v>0</v>
      </c>
    </row>
    <row r="108" spans="1:30">
      <c r="A108" s="160"/>
      <c r="B108" s="158"/>
      <c r="C108" s="158"/>
      <c r="D108" s="158"/>
      <c r="F108" s="153">
        <f t="shared" si="28"/>
        <v>0</v>
      </c>
      <c r="I108" s="193"/>
      <c r="P108" s="165">
        <f t="shared" si="29"/>
        <v>0</v>
      </c>
      <c r="W108" s="165">
        <f t="shared" si="30"/>
        <v>0</v>
      </c>
      <c r="AD108" s="165">
        <f t="shared" si="31"/>
        <v>0</v>
      </c>
    </row>
    <row r="109" spans="1:30">
      <c r="A109" s="160"/>
      <c r="B109" s="158"/>
      <c r="C109" s="158"/>
      <c r="D109" s="158"/>
      <c r="F109" s="153">
        <f t="shared" si="28"/>
        <v>0</v>
      </c>
      <c r="I109" s="193"/>
      <c r="P109" s="165">
        <f t="shared" si="29"/>
        <v>0</v>
      </c>
      <c r="W109" s="165">
        <f t="shared" si="30"/>
        <v>0</v>
      </c>
      <c r="AD109" s="165">
        <f t="shared" si="31"/>
        <v>0</v>
      </c>
    </row>
    <row r="110" spans="1:30">
      <c r="A110" s="160"/>
      <c r="B110" s="158"/>
      <c r="C110" s="158"/>
      <c r="D110" s="158"/>
      <c r="F110" s="153">
        <f t="shared" si="28"/>
        <v>0</v>
      </c>
      <c r="I110" s="193"/>
      <c r="P110" s="165">
        <f t="shared" si="29"/>
        <v>0</v>
      </c>
      <c r="W110" s="165">
        <f t="shared" si="30"/>
        <v>0</v>
      </c>
      <c r="AD110" s="165">
        <f t="shared" si="31"/>
        <v>0</v>
      </c>
    </row>
    <row r="111" spans="1:30" ht="15.75" thickBot="1">
      <c r="A111" s="168"/>
      <c r="B111" s="169"/>
      <c r="C111" s="169"/>
      <c r="D111" s="169"/>
      <c r="E111" s="208"/>
      <c r="F111" s="170">
        <f t="shared" si="28"/>
        <v>0</v>
      </c>
      <c r="G111" s="188"/>
      <c r="H111" s="188"/>
      <c r="I111" s="194"/>
      <c r="J111" s="188"/>
      <c r="K111" s="188"/>
      <c r="L111" s="188"/>
      <c r="M111" s="188"/>
      <c r="N111" s="188"/>
      <c r="O111" s="188"/>
      <c r="P111" s="173">
        <f t="shared" si="29"/>
        <v>0</v>
      </c>
      <c r="Q111" s="188"/>
      <c r="R111" s="188"/>
      <c r="S111" s="188"/>
      <c r="T111" s="188"/>
      <c r="U111" s="188"/>
      <c r="V111" s="188"/>
      <c r="W111" s="165">
        <f t="shared" si="30"/>
        <v>0</v>
      </c>
      <c r="X111" s="188"/>
      <c r="Y111" s="188"/>
      <c r="Z111" s="188"/>
      <c r="AA111" s="188"/>
      <c r="AB111" s="188"/>
      <c r="AC111" s="188"/>
      <c r="AD111" s="165">
        <f t="shared" si="31"/>
        <v>0</v>
      </c>
    </row>
    <row r="112" spans="1:30">
      <c r="A112" s="123" t="s">
        <v>43</v>
      </c>
      <c r="E112" s="209"/>
      <c r="J112" s="195">
        <f t="shared" ref="J112:AD112" si="32">SUM(J98:J111)</f>
        <v>0</v>
      </c>
      <c r="K112" s="195">
        <f t="shared" si="32"/>
        <v>0</v>
      </c>
      <c r="L112" s="195">
        <f t="shared" si="32"/>
        <v>0</v>
      </c>
      <c r="M112" s="195">
        <f t="shared" si="32"/>
        <v>0</v>
      </c>
      <c r="N112" s="195">
        <f t="shared" si="32"/>
        <v>0</v>
      </c>
      <c r="O112" s="195">
        <f t="shared" si="32"/>
        <v>0</v>
      </c>
      <c r="P112" s="195">
        <f t="shared" si="32"/>
        <v>0</v>
      </c>
      <c r="Q112" s="195">
        <f t="shared" si="32"/>
        <v>0</v>
      </c>
      <c r="R112" s="195">
        <f t="shared" si="32"/>
        <v>0</v>
      </c>
      <c r="S112" s="195">
        <f t="shared" si="32"/>
        <v>0</v>
      </c>
      <c r="T112" s="195">
        <f t="shared" si="32"/>
        <v>0</v>
      </c>
      <c r="U112" s="195">
        <f t="shared" si="32"/>
        <v>0</v>
      </c>
      <c r="V112" s="195">
        <f t="shared" si="32"/>
        <v>0</v>
      </c>
      <c r="W112" s="195">
        <f t="shared" si="32"/>
        <v>0</v>
      </c>
      <c r="X112" s="195">
        <f t="shared" si="32"/>
        <v>0</v>
      </c>
      <c r="Y112" s="195">
        <f t="shared" si="32"/>
        <v>0</v>
      </c>
      <c r="Z112" s="195">
        <f t="shared" si="32"/>
        <v>0</v>
      </c>
      <c r="AA112" s="195">
        <f t="shared" si="32"/>
        <v>0</v>
      </c>
      <c r="AB112" s="195">
        <f t="shared" si="32"/>
        <v>0</v>
      </c>
      <c r="AC112" s="195">
        <f t="shared" si="32"/>
        <v>0</v>
      </c>
      <c r="AD112" s="195">
        <f t="shared" si="32"/>
        <v>0</v>
      </c>
    </row>
    <row r="115" spans="1:22" ht="15.75" thickBot="1">
      <c r="F115" s="136" t="s">
        <v>22</v>
      </c>
      <c r="G115" s="136" t="s">
        <v>23</v>
      </c>
      <c r="H115" s="136" t="s">
        <v>24</v>
      </c>
    </row>
    <row r="116" spans="1:22" ht="15.75" thickBot="1">
      <c r="A116" s="134" t="s">
        <v>25</v>
      </c>
      <c r="B116" s="138" t="s">
        <v>26</v>
      </c>
      <c r="C116" s="138" t="s">
        <v>27</v>
      </c>
      <c r="D116" s="138" t="s">
        <v>279</v>
      </c>
      <c r="E116" s="200"/>
      <c r="F116" s="178">
        <f>SUM(J119:O131)</f>
        <v>0</v>
      </c>
      <c r="G116" s="178">
        <f>SUM(Q119:V132)</f>
        <v>0</v>
      </c>
      <c r="H116" s="178">
        <f>SUM(X119:AC132)</f>
        <v>0</v>
      </c>
      <c r="I116" s="179">
        <f>SUM($F$95:$H$95)</f>
        <v>0</v>
      </c>
      <c r="J116" s="138"/>
      <c r="K116" s="138"/>
      <c r="L116" s="138"/>
      <c r="M116" s="138"/>
      <c r="N116" s="138"/>
      <c r="O116" s="138"/>
      <c r="P116" s="138"/>
      <c r="Q116" s="138"/>
      <c r="R116" s="138"/>
      <c r="S116" s="138"/>
      <c r="T116" s="138"/>
      <c r="U116" s="138"/>
      <c r="V116" s="138"/>
    </row>
    <row r="117" spans="1:22">
      <c r="A117" s="180"/>
      <c r="B117" s="147"/>
      <c r="C117" s="147"/>
      <c r="D117" s="147"/>
      <c r="E117" s="202"/>
      <c r="F117" s="147"/>
      <c r="G117" s="147"/>
      <c r="H117" s="147"/>
      <c r="I117" s="181"/>
      <c r="J117" s="226"/>
      <c r="K117" s="226"/>
      <c r="L117" s="226"/>
      <c r="M117" s="226"/>
      <c r="N117" s="226"/>
      <c r="O117" s="226"/>
      <c r="P117" s="130" t="s">
        <v>43</v>
      </c>
      <c r="Q117" s="226"/>
      <c r="R117" s="226"/>
      <c r="S117" s="226"/>
      <c r="T117" s="226"/>
      <c r="U117" s="226"/>
      <c r="V117" s="226"/>
    </row>
    <row r="118" spans="1:22" ht="15.75" thickBot="1">
      <c r="A118" s="146" t="s">
        <v>31</v>
      </c>
      <c r="B118" s="148"/>
      <c r="C118" s="148"/>
      <c r="D118" s="148"/>
      <c r="E118" s="150" t="s">
        <v>32</v>
      </c>
      <c r="F118" s="148" t="s">
        <v>33</v>
      </c>
      <c r="G118" s="148" t="s">
        <v>34</v>
      </c>
      <c r="H118" s="148" t="s">
        <v>35</v>
      </c>
      <c r="I118" s="149" t="s">
        <v>36</v>
      </c>
      <c r="J118" s="150" t="s">
        <v>37</v>
      </c>
      <c r="K118" s="150" t="s">
        <v>38</v>
      </c>
      <c r="L118" s="150" t="s">
        <v>39</v>
      </c>
      <c r="M118" s="150" t="s">
        <v>40</v>
      </c>
      <c r="N118" s="150" t="s">
        <v>41</v>
      </c>
      <c r="O118" s="150" t="s">
        <v>42</v>
      </c>
      <c r="P118" s="130" t="s">
        <v>44</v>
      </c>
      <c r="Q118" s="150" t="s">
        <v>37</v>
      </c>
      <c r="R118" s="150" t="s">
        <v>38</v>
      </c>
      <c r="S118" s="150" t="s">
        <v>39</v>
      </c>
      <c r="T118" s="150" t="s">
        <v>40</v>
      </c>
      <c r="U118" s="150" t="s">
        <v>41</v>
      </c>
      <c r="V118" s="150" t="s">
        <v>42</v>
      </c>
    </row>
    <row r="119" spans="1:22">
      <c r="A119" s="151"/>
      <c r="B119" s="152"/>
      <c r="C119" s="152"/>
      <c r="D119" s="152"/>
      <c r="E119" s="207"/>
      <c r="F119" s="183">
        <f t="shared" ref="F119:F132" si="33">SUM(P119,W119,AD119)</f>
        <v>0</v>
      </c>
      <c r="G119" s="184"/>
      <c r="H119" s="182"/>
      <c r="I119" s="185"/>
      <c r="J119" s="183"/>
      <c r="K119" s="183"/>
      <c r="L119" s="183"/>
      <c r="M119" s="183"/>
      <c r="N119" s="183"/>
      <c r="O119" s="183"/>
      <c r="P119" s="159">
        <f t="shared" ref="P119:P132" si="34">SUM(J119:O119)</f>
        <v>0</v>
      </c>
      <c r="Q119" s="196"/>
      <c r="R119" s="196"/>
      <c r="S119" s="196"/>
      <c r="T119" s="196"/>
      <c r="U119" s="196"/>
      <c r="V119" s="196"/>
    </row>
    <row r="120" spans="1:22">
      <c r="A120" s="160"/>
      <c r="B120" s="158"/>
      <c r="C120" s="158"/>
      <c r="D120" s="158"/>
      <c r="F120" s="153">
        <f t="shared" si="33"/>
        <v>0</v>
      </c>
      <c r="I120" s="193"/>
      <c r="P120" s="165">
        <f t="shared" si="34"/>
        <v>0</v>
      </c>
    </row>
    <row r="121" spans="1:22">
      <c r="A121" s="160"/>
      <c r="B121" s="158"/>
      <c r="C121" s="158"/>
      <c r="D121" s="158"/>
      <c r="F121" s="153">
        <f t="shared" si="33"/>
        <v>0</v>
      </c>
      <c r="I121" s="193"/>
      <c r="P121" s="165">
        <f t="shared" si="34"/>
        <v>0</v>
      </c>
    </row>
    <row r="122" spans="1:22">
      <c r="A122" s="160"/>
      <c r="B122" s="158"/>
      <c r="C122" s="158"/>
      <c r="D122" s="158"/>
      <c r="F122" s="153">
        <f t="shared" si="33"/>
        <v>0</v>
      </c>
      <c r="I122" s="193"/>
      <c r="P122" s="165">
        <f t="shared" si="34"/>
        <v>0</v>
      </c>
    </row>
    <row r="123" spans="1:22">
      <c r="A123" s="160"/>
      <c r="B123" s="158"/>
      <c r="C123" s="158"/>
      <c r="D123" s="158"/>
      <c r="F123" s="153">
        <f t="shared" si="33"/>
        <v>0</v>
      </c>
      <c r="I123" s="193"/>
      <c r="P123" s="165">
        <f t="shared" si="34"/>
        <v>0</v>
      </c>
    </row>
    <row r="124" spans="1:22">
      <c r="A124" s="160"/>
      <c r="B124" s="158"/>
      <c r="C124" s="158"/>
      <c r="D124" s="158"/>
      <c r="F124" s="153">
        <f t="shared" si="33"/>
        <v>0</v>
      </c>
      <c r="I124" s="193"/>
      <c r="P124" s="165">
        <f t="shared" si="34"/>
        <v>0</v>
      </c>
    </row>
    <row r="125" spans="1:22">
      <c r="A125" s="160"/>
      <c r="B125" s="158"/>
      <c r="C125" s="158"/>
      <c r="D125" s="158"/>
      <c r="F125" s="153">
        <f t="shared" si="33"/>
        <v>0</v>
      </c>
      <c r="I125" s="193"/>
      <c r="P125" s="165">
        <f t="shared" si="34"/>
        <v>0</v>
      </c>
    </row>
    <row r="126" spans="1:22">
      <c r="A126" s="160"/>
      <c r="B126" s="158"/>
      <c r="C126" s="158"/>
      <c r="D126" s="158"/>
      <c r="F126" s="153">
        <f t="shared" si="33"/>
        <v>0</v>
      </c>
      <c r="I126" s="193"/>
      <c r="P126" s="165">
        <f t="shared" si="34"/>
        <v>0</v>
      </c>
    </row>
    <row r="127" spans="1:22">
      <c r="A127" s="160"/>
      <c r="B127" s="158"/>
      <c r="C127" s="158"/>
      <c r="D127" s="158"/>
      <c r="F127" s="153">
        <f t="shared" si="33"/>
        <v>0</v>
      </c>
      <c r="I127" s="193"/>
      <c r="P127" s="165">
        <f t="shared" si="34"/>
        <v>0</v>
      </c>
    </row>
    <row r="128" spans="1:22">
      <c r="A128" s="160"/>
      <c r="B128" s="158"/>
      <c r="C128" s="158"/>
      <c r="D128" s="158"/>
      <c r="F128" s="153">
        <f t="shared" si="33"/>
        <v>0</v>
      </c>
      <c r="I128" s="193"/>
      <c r="P128" s="165">
        <f t="shared" si="34"/>
        <v>0</v>
      </c>
    </row>
    <row r="129" spans="1:22">
      <c r="A129" s="160"/>
      <c r="B129" s="158"/>
      <c r="C129" s="158"/>
      <c r="D129" s="158"/>
      <c r="F129" s="153">
        <f t="shared" si="33"/>
        <v>0</v>
      </c>
      <c r="I129" s="193"/>
      <c r="P129" s="165">
        <f t="shared" si="34"/>
        <v>0</v>
      </c>
    </row>
    <row r="130" spans="1:22">
      <c r="A130" s="160"/>
      <c r="B130" s="158"/>
      <c r="C130" s="158"/>
      <c r="D130" s="158"/>
      <c r="F130" s="153">
        <f t="shared" si="33"/>
        <v>0</v>
      </c>
      <c r="I130" s="193"/>
      <c r="P130" s="165">
        <f t="shared" si="34"/>
        <v>0</v>
      </c>
    </row>
    <row r="131" spans="1:22">
      <c r="A131" s="160"/>
      <c r="B131" s="158"/>
      <c r="C131" s="158"/>
      <c r="D131" s="158"/>
      <c r="F131" s="153">
        <f t="shared" si="33"/>
        <v>0</v>
      </c>
      <c r="I131" s="193"/>
      <c r="P131" s="165">
        <f t="shared" si="34"/>
        <v>0</v>
      </c>
    </row>
    <row r="132" spans="1:22" ht="15.75" thickBot="1">
      <c r="A132" s="168"/>
      <c r="B132" s="169"/>
      <c r="C132" s="169"/>
      <c r="D132" s="169"/>
      <c r="E132" s="208"/>
      <c r="F132" s="170">
        <f t="shared" si="33"/>
        <v>0</v>
      </c>
      <c r="G132" s="188"/>
      <c r="H132" s="188"/>
      <c r="I132" s="194"/>
      <c r="J132" s="188"/>
      <c r="K132" s="188"/>
      <c r="L132" s="188"/>
      <c r="M132" s="188"/>
      <c r="N132" s="188"/>
      <c r="O132" s="188"/>
      <c r="P132" s="173">
        <f t="shared" si="34"/>
        <v>0</v>
      </c>
      <c r="Q132" s="188"/>
      <c r="R132" s="188"/>
      <c r="S132" s="188"/>
      <c r="T132" s="188"/>
      <c r="U132" s="188"/>
      <c r="V132" s="188"/>
    </row>
    <row r="133" spans="1:22">
      <c r="A133" s="123" t="s">
        <v>43</v>
      </c>
      <c r="E133" s="209"/>
      <c r="J133" s="195">
        <f t="shared" ref="J133:V196" si="35">SUM(J119:J132)</f>
        <v>0</v>
      </c>
      <c r="K133" s="195">
        <f t="shared" si="35"/>
        <v>0</v>
      </c>
      <c r="L133" s="195">
        <f t="shared" si="35"/>
        <v>0</v>
      </c>
      <c r="M133" s="195">
        <f t="shared" si="35"/>
        <v>0</v>
      </c>
      <c r="N133" s="195">
        <f t="shared" si="35"/>
        <v>0</v>
      </c>
      <c r="O133" s="195">
        <f t="shared" si="35"/>
        <v>0</v>
      </c>
      <c r="P133" s="195">
        <f t="shared" si="35"/>
        <v>0</v>
      </c>
      <c r="Q133" s="195">
        <f t="shared" si="35"/>
        <v>0</v>
      </c>
      <c r="R133" s="195">
        <f t="shared" si="35"/>
        <v>0</v>
      </c>
      <c r="S133" s="195">
        <f t="shared" si="35"/>
        <v>0</v>
      </c>
      <c r="T133" s="195">
        <f t="shared" si="35"/>
        <v>0</v>
      </c>
      <c r="U133" s="195">
        <f t="shared" si="35"/>
        <v>0</v>
      </c>
      <c r="V133" s="195">
        <f t="shared" si="35"/>
        <v>0</v>
      </c>
    </row>
    <row r="136" spans="1:22" ht="15.75" thickBot="1">
      <c r="F136" s="136" t="s">
        <v>22</v>
      </c>
      <c r="G136" s="136" t="s">
        <v>23</v>
      </c>
      <c r="H136" s="136" t="s">
        <v>24</v>
      </c>
    </row>
    <row r="137" spans="1:22" ht="15.75" thickBot="1">
      <c r="A137" s="134" t="s">
        <v>25</v>
      </c>
      <c r="B137" s="138" t="s">
        <v>26</v>
      </c>
      <c r="C137" s="138" t="s">
        <v>27</v>
      </c>
      <c r="D137" s="138" t="s">
        <v>279</v>
      </c>
      <c r="E137" s="200"/>
      <c r="F137" s="178">
        <f>SUM(J140:O152)</f>
        <v>0</v>
      </c>
      <c r="G137" s="178">
        <f>SUM(Q140:V153)</f>
        <v>0</v>
      </c>
      <c r="H137" s="178">
        <f>SUM(X140:AC153)</f>
        <v>0</v>
      </c>
      <c r="I137" s="179">
        <f>SUM($F$95:$H$95)</f>
        <v>0</v>
      </c>
      <c r="J137" s="138"/>
      <c r="K137" s="138"/>
      <c r="L137" s="138"/>
      <c r="M137" s="138"/>
      <c r="N137" s="138"/>
      <c r="O137" s="138"/>
      <c r="P137" s="138"/>
      <c r="Q137" s="138"/>
      <c r="R137" s="138"/>
      <c r="S137" s="138"/>
      <c r="T137" s="138"/>
      <c r="U137" s="138"/>
      <c r="V137" s="138"/>
    </row>
    <row r="138" spans="1:22">
      <c r="A138" s="180"/>
      <c r="B138" s="147"/>
      <c r="C138" s="147"/>
      <c r="D138" s="147"/>
      <c r="E138" s="202"/>
      <c r="F138" s="147"/>
      <c r="G138" s="147"/>
      <c r="H138" s="147"/>
      <c r="I138" s="181"/>
      <c r="J138" s="226"/>
      <c r="K138" s="226"/>
      <c r="L138" s="226"/>
      <c r="M138" s="226"/>
      <c r="N138" s="226"/>
      <c r="O138" s="226"/>
      <c r="P138" s="130" t="s">
        <v>43</v>
      </c>
      <c r="Q138" s="226"/>
      <c r="R138" s="226"/>
      <c r="S138" s="226"/>
      <c r="T138" s="226"/>
      <c r="U138" s="226"/>
      <c r="V138" s="226"/>
    </row>
    <row r="139" spans="1:22" ht="15.75" thickBot="1">
      <c r="A139" s="146" t="s">
        <v>31</v>
      </c>
      <c r="B139" s="148"/>
      <c r="C139" s="148"/>
      <c r="D139" s="148"/>
      <c r="E139" s="150" t="s">
        <v>32</v>
      </c>
      <c r="F139" s="148" t="s">
        <v>33</v>
      </c>
      <c r="G139" s="148" t="s">
        <v>34</v>
      </c>
      <c r="H139" s="148" t="s">
        <v>35</v>
      </c>
      <c r="I139" s="149" t="s">
        <v>36</v>
      </c>
      <c r="J139" s="150" t="s">
        <v>37</v>
      </c>
      <c r="K139" s="150" t="s">
        <v>38</v>
      </c>
      <c r="L139" s="150" t="s">
        <v>39</v>
      </c>
      <c r="M139" s="150" t="s">
        <v>40</v>
      </c>
      <c r="N139" s="150" t="s">
        <v>41</v>
      </c>
      <c r="O139" s="150" t="s">
        <v>42</v>
      </c>
      <c r="P139" s="130" t="s">
        <v>44</v>
      </c>
      <c r="Q139" s="150" t="s">
        <v>37</v>
      </c>
      <c r="R139" s="150" t="s">
        <v>38</v>
      </c>
      <c r="S139" s="150" t="s">
        <v>39</v>
      </c>
      <c r="T139" s="150" t="s">
        <v>40</v>
      </c>
      <c r="U139" s="150" t="s">
        <v>41</v>
      </c>
      <c r="V139" s="150" t="s">
        <v>42</v>
      </c>
    </row>
    <row r="140" spans="1:22">
      <c r="A140" s="151"/>
      <c r="B140" s="152"/>
      <c r="C140" s="152"/>
      <c r="D140" s="152"/>
      <c r="E140" s="207"/>
      <c r="F140" s="183">
        <f t="shared" ref="F140:F153" si="36">SUM(P140,W140,AD140)</f>
        <v>0</v>
      </c>
      <c r="G140" s="184"/>
      <c r="H140" s="182"/>
      <c r="I140" s="185"/>
      <c r="J140" s="183"/>
      <c r="K140" s="183"/>
      <c r="L140" s="183"/>
      <c r="M140" s="183"/>
      <c r="N140" s="183"/>
      <c r="O140" s="183"/>
      <c r="P140" s="159">
        <f t="shared" ref="P140:P153" si="37">SUM(J140:O140)</f>
        <v>0</v>
      </c>
      <c r="Q140" s="196"/>
      <c r="R140" s="196"/>
      <c r="S140" s="196"/>
      <c r="T140" s="196"/>
      <c r="U140" s="196"/>
      <c r="V140" s="196"/>
    </row>
    <row r="141" spans="1:22">
      <c r="A141" s="160"/>
      <c r="B141" s="158"/>
      <c r="C141" s="158"/>
      <c r="D141" s="158"/>
      <c r="F141" s="153">
        <f t="shared" si="36"/>
        <v>0</v>
      </c>
      <c r="I141" s="193"/>
      <c r="P141" s="165">
        <f t="shared" si="37"/>
        <v>0</v>
      </c>
    </row>
    <row r="142" spans="1:22">
      <c r="A142" s="160"/>
      <c r="B142" s="158"/>
      <c r="C142" s="158"/>
      <c r="D142" s="158"/>
      <c r="F142" s="153">
        <f t="shared" si="36"/>
        <v>0</v>
      </c>
      <c r="I142" s="193"/>
      <c r="P142" s="165">
        <f t="shared" si="37"/>
        <v>0</v>
      </c>
    </row>
    <row r="143" spans="1:22">
      <c r="A143" s="160"/>
      <c r="B143" s="158"/>
      <c r="C143" s="158"/>
      <c r="D143" s="158"/>
      <c r="F143" s="153">
        <f t="shared" si="36"/>
        <v>0</v>
      </c>
      <c r="I143" s="193"/>
      <c r="P143" s="165">
        <f t="shared" si="37"/>
        <v>0</v>
      </c>
    </row>
    <row r="144" spans="1:22">
      <c r="A144" s="160"/>
      <c r="B144" s="158"/>
      <c r="C144" s="158"/>
      <c r="D144" s="158"/>
      <c r="F144" s="153">
        <f t="shared" si="36"/>
        <v>0</v>
      </c>
      <c r="I144" s="193"/>
      <c r="P144" s="165">
        <f t="shared" si="37"/>
        <v>0</v>
      </c>
    </row>
    <row r="145" spans="1:22">
      <c r="A145" s="160"/>
      <c r="B145" s="158"/>
      <c r="C145" s="158"/>
      <c r="D145" s="158"/>
      <c r="F145" s="153">
        <f t="shared" si="36"/>
        <v>0</v>
      </c>
      <c r="I145" s="193"/>
      <c r="P145" s="165">
        <f t="shared" si="37"/>
        <v>0</v>
      </c>
    </row>
    <row r="146" spans="1:22">
      <c r="A146" s="160"/>
      <c r="B146" s="158"/>
      <c r="C146" s="158"/>
      <c r="D146" s="158"/>
      <c r="F146" s="153">
        <f t="shared" si="36"/>
        <v>0</v>
      </c>
      <c r="I146" s="193"/>
      <c r="P146" s="165">
        <f t="shared" si="37"/>
        <v>0</v>
      </c>
    </row>
    <row r="147" spans="1:22">
      <c r="A147" s="160"/>
      <c r="B147" s="158"/>
      <c r="C147" s="158"/>
      <c r="D147" s="158"/>
      <c r="F147" s="153">
        <f t="shared" si="36"/>
        <v>0</v>
      </c>
      <c r="I147" s="193"/>
      <c r="P147" s="165">
        <f t="shared" si="37"/>
        <v>0</v>
      </c>
    </row>
    <row r="148" spans="1:22">
      <c r="A148" s="160"/>
      <c r="B148" s="158"/>
      <c r="C148" s="158"/>
      <c r="D148" s="158"/>
      <c r="F148" s="153">
        <f t="shared" si="36"/>
        <v>0</v>
      </c>
      <c r="I148" s="193"/>
      <c r="P148" s="165">
        <f t="shared" si="37"/>
        <v>0</v>
      </c>
    </row>
    <row r="149" spans="1:22">
      <c r="A149" s="160"/>
      <c r="B149" s="158"/>
      <c r="C149" s="158"/>
      <c r="D149" s="158"/>
      <c r="F149" s="153">
        <f t="shared" si="36"/>
        <v>0</v>
      </c>
      <c r="I149" s="193"/>
      <c r="P149" s="165">
        <f t="shared" si="37"/>
        <v>0</v>
      </c>
    </row>
    <row r="150" spans="1:22">
      <c r="A150" s="160"/>
      <c r="B150" s="158"/>
      <c r="C150" s="158"/>
      <c r="D150" s="158"/>
      <c r="F150" s="153">
        <f t="shared" si="36"/>
        <v>0</v>
      </c>
      <c r="I150" s="193"/>
      <c r="P150" s="165">
        <f t="shared" si="37"/>
        <v>0</v>
      </c>
    </row>
    <row r="151" spans="1:22">
      <c r="A151" s="160"/>
      <c r="B151" s="158"/>
      <c r="C151" s="158"/>
      <c r="D151" s="158"/>
      <c r="F151" s="153">
        <f t="shared" si="36"/>
        <v>0</v>
      </c>
      <c r="I151" s="193"/>
      <c r="P151" s="165">
        <f t="shared" si="37"/>
        <v>0</v>
      </c>
    </row>
    <row r="152" spans="1:22">
      <c r="A152" s="160"/>
      <c r="B152" s="158"/>
      <c r="C152" s="158"/>
      <c r="D152" s="158"/>
      <c r="F152" s="153">
        <f t="shared" si="36"/>
        <v>0</v>
      </c>
      <c r="I152" s="193"/>
      <c r="P152" s="165">
        <f t="shared" si="37"/>
        <v>0</v>
      </c>
    </row>
    <row r="153" spans="1:22" ht="15.75" thickBot="1">
      <c r="A153" s="168"/>
      <c r="B153" s="169"/>
      <c r="C153" s="169"/>
      <c r="D153" s="169"/>
      <c r="E153" s="208"/>
      <c r="F153" s="170">
        <f t="shared" si="36"/>
        <v>0</v>
      </c>
      <c r="G153" s="188"/>
      <c r="H153" s="188"/>
      <c r="I153" s="194"/>
      <c r="J153" s="188"/>
      <c r="K153" s="188"/>
      <c r="L153" s="188"/>
      <c r="M153" s="188"/>
      <c r="N153" s="188"/>
      <c r="O153" s="188"/>
      <c r="P153" s="173">
        <f t="shared" si="37"/>
        <v>0</v>
      </c>
      <c r="Q153" s="188"/>
      <c r="R153" s="188"/>
      <c r="S153" s="188"/>
      <c r="T153" s="188"/>
      <c r="U153" s="188"/>
      <c r="V153" s="188"/>
    </row>
    <row r="154" spans="1:22">
      <c r="A154" s="123" t="s">
        <v>43</v>
      </c>
      <c r="E154" s="209"/>
      <c r="J154" s="195">
        <f t="shared" si="35"/>
        <v>0</v>
      </c>
      <c r="K154" s="195">
        <f t="shared" si="35"/>
        <v>0</v>
      </c>
      <c r="L154" s="195">
        <f t="shared" si="35"/>
        <v>0</v>
      </c>
      <c r="M154" s="195">
        <f t="shared" si="35"/>
        <v>0</v>
      </c>
      <c r="N154" s="195">
        <f t="shared" si="35"/>
        <v>0</v>
      </c>
      <c r="O154" s="195">
        <f t="shared" si="35"/>
        <v>0</v>
      </c>
      <c r="P154" s="195">
        <f t="shared" si="35"/>
        <v>0</v>
      </c>
      <c r="Q154" s="195">
        <f t="shared" si="35"/>
        <v>0</v>
      </c>
      <c r="R154" s="195">
        <f t="shared" si="35"/>
        <v>0</v>
      </c>
      <c r="S154" s="195">
        <f t="shared" si="35"/>
        <v>0</v>
      </c>
      <c r="T154" s="195">
        <f t="shared" si="35"/>
        <v>0</v>
      </c>
      <c r="U154" s="195">
        <f t="shared" si="35"/>
        <v>0</v>
      </c>
      <c r="V154" s="195">
        <f t="shared" si="35"/>
        <v>0</v>
      </c>
    </row>
    <row r="157" spans="1:22" ht="15.75" thickBot="1">
      <c r="F157" s="136" t="s">
        <v>22</v>
      </c>
      <c r="G157" s="136" t="s">
        <v>23</v>
      </c>
      <c r="H157" s="136" t="s">
        <v>24</v>
      </c>
    </row>
    <row r="158" spans="1:22" ht="15.75" thickBot="1">
      <c r="A158" s="134" t="s">
        <v>25</v>
      </c>
      <c r="B158" s="138" t="s">
        <v>26</v>
      </c>
      <c r="C158" s="138" t="s">
        <v>27</v>
      </c>
      <c r="D158" s="138" t="s">
        <v>279</v>
      </c>
      <c r="E158" s="200"/>
      <c r="F158" s="178">
        <f>SUM(J161:O173)</f>
        <v>0</v>
      </c>
      <c r="G158" s="178">
        <f>SUM(Q161:V174)</f>
        <v>0</v>
      </c>
      <c r="H158" s="178">
        <f>SUM(X161:AC174)</f>
        <v>0</v>
      </c>
      <c r="I158" s="179">
        <f>SUM($F$95:$H$95)</f>
        <v>0</v>
      </c>
      <c r="J158" s="138"/>
      <c r="K158" s="138"/>
      <c r="L158" s="138"/>
      <c r="M158" s="138"/>
      <c r="N158" s="138"/>
      <c r="O158" s="138"/>
      <c r="P158" s="138"/>
      <c r="Q158" s="138"/>
      <c r="R158" s="138"/>
      <c r="S158" s="138"/>
      <c r="T158" s="138"/>
      <c r="U158" s="138"/>
      <c r="V158" s="138"/>
    </row>
    <row r="159" spans="1:22">
      <c r="A159" s="180"/>
      <c r="B159" s="147"/>
      <c r="C159" s="147"/>
      <c r="D159" s="147"/>
      <c r="E159" s="202"/>
      <c r="F159" s="147"/>
      <c r="G159" s="147"/>
      <c r="H159" s="147"/>
      <c r="I159" s="181"/>
      <c r="J159" s="226"/>
      <c r="K159" s="226"/>
      <c r="L159" s="226"/>
      <c r="M159" s="226"/>
      <c r="N159" s="226"/>
      <c r="O159" s="226"/>
      <c r="P159" s="130" t="s">
        <v>43</v>
      </c>
      <c r="Q159" s="226"/>
      <c r="R159" s="226"/>
      <c r="S159" s="226"/>
      <c r="T159" s="226"/>
      <c r="U159" s="226"/>
      <c r="V159" s="226"/>
    </row>
    <row r="160" spans="1:22" ht="15.75" thickBot="1">
      <c r="A160" s="146" t="s">
        <v>31</v>
      </c>
      <c r="B160" s="148"/>
      <c r="C160" s="148"/>
      <c r="D160" s="148"/>
      <c r="E160" s="150" t="s">
        <v>32</v>
      </c>
      <c r="F160" s="148" t="s">
        <v>33</v>
      </c>
      <c r="G160" s="148" t="s">
        <v>34</v>
      </c>
      <c r="H160" s="148" t="s">
        <v>35</v>
      </c>
      <c r="I160" s="149" t="s">
        <v>36</v>
      </c>
      <c r="J160" s="150" t="s">
        <v>37</v>
      </c>
      <c r="K160" s="150" t="s">
        <v>38</v>
      </c>
      <c r="L160" s="150" t="s">
        <v>39</v>
      </c>
      <c r="M160" s="150" t="s">
        <v>40</v>
      </c>
      <c r="N160" s="150" t="s">
        <v>41</v>
      </c>
      <c r="O160" s="150" t="s">
        <v>42</v>
      </c>
      <c r="P160" s="130" t="s">
        <v>44</v>
      </c>
      <c r="Q160" s="150" t="s">
        <v>37</v>
      </c>
      <c r="R160" s="150" t="s">
        <v>38</v>
      </c>
      <c r="S160" s="150" t="s">
        <v>39</v>
      </c>
      <c r="T160" s="150" t="s">
        <v>40</v>
      </c>
      <c r="U160" s="150" t="s">
        <v>41</v>
      </c>
      <c r="V160" s="150" t="s">
        <v>42</v>
      </c>
    </row>
    <row r="161" spans="1:22">
      <c r="A161" s="151"/>
      <c r="B161" s="152"/>
      <c r="C161" s="152"/>
      <c r="D161" s="152"/>
      <c r="E161" s="207"/>
      <c r="F161" s="183">
        <f t="shared" ref="F161:F174" si="38">SUM(P161,W161,AD161)</f>
        <v>0</v>
      </c>
      <c r="G161" s="184"/>
      <c r="H161" s="182"/>
      <c r="I161" s="185"/>
      <c r="J161" s="183"/>
      <c r="K161" s="183"/>
      <c r="L161" s="183"/>
      <c r="M161" s="183"/>
      <c r="N161" s="183"/>
      <c r="O161" s="183"/>
      <c r="P161" s="159">
        <f t="shared" ref="P161:P174" si="39">SUM(J161:O161)</f>
        <v>0</v>
      </c>
      <c r="Q161" s="196"/>
      <c r="R161" s="196"/>
      <c r="S161" s="196"/>
      <c r="T161" s="196"/>
      <c r="U161" s="196"/>
      <c r="V161" s="196"/>
    </row>
    <row r="162" spans="1:22">
      <c r="A162" s="160"/>
      <c r="B162" s="158"/>
      <c r="C162" s="158"/>
      <c r="D162" s="158"/>
      <c r="F162" s="153">
        <f t="shared" si="38"/>
        <v>0</v>
      </c>
      <c r="I162" s="193"/>
      <c r="P162" s="165">
        <f t="shared" si="39"/>
        <v>0</v>
      </c>
    </row>
    <row r="163" spans="1:22">
      <c r="A163" s="160"/>
      <c r="B163" s="158"/>
      <c r="C163" s="158"/>
      <c r="D163" s="158"/>
      <c r="F163" s="153">
        <f t="shared" si="38"/>
        <v>0</v>
      </c>
      <c r="I163" s="193"/>
      <c r="P163" s="165">
        <f t="shared" si="39"/>
        <v>0</v>
      </c>
    </row>
    <row r="164" spans="1:22">
      <c r="A164" s="160"/>
      <c r="B164" s="158"/>
      <c r="C164" s="158"/>
      <c r="D164" s="158"/>
      <c r="F164" s="153">
        <f t="shared" si="38"/>
        <v>0</v>
      </c>
      <c r="I164" s="193"/>
      <c r="P164" s="165">
        <f t="shared" si="39"/>
        <v>0</v>
      </c>
    </row>
    <row r="165" spans="1:22">
      <c r="A165" s="160"/>
      <c r="B165" s="158"/>
      <c r="C165" s="158"/>
      <c r="D165" s="158"/>
      <c r="F165" s="153">
        <f t="shared" si="38"/>
        <v>0</v>
      </c>
      <c r="I165" s="193"/>
      <c r="P165" s="165">
        <f t="shared" si="39"/>
        <v>0</v>
      </c>
    </row>
    <row r="166" spans="1:22">
      <c r="A166" s="160"/>
      <c r="B166" s="158"/>
      <c r="C166" s="158"/>
      <c r="D166" s="158"/>
      <c r="F166" s="153">
        <f t="shared" si="38"/>
        <v>0</v>
      </c>
      <c r="I166" s="193"/>
      <c r="P166" s="165">
        <f t="shared" si="39"/>
        <v>0</v>
      </c>
    </row>
    <row r="167" spans="1:22">
      <c r="A167" s="160"/>
      <c r="B167" s="158"/>
      <c r="C167" s="158"/>
      <c r="D167" s="158"/>
      <c r="F167" s="153">
        <f t="shared" si="38"/>
        <v>0</v>
      </c>
      <c r="I167" s="193"/>
      <c r="P167" s="165">
        <f t="shared" si="39"/>
        <v>0</v>
      </c>
    </row>
    <row r="168" spans="1:22">
      <c r="A168" s="160"/>
      <c r="B168" s="158"/>
      <c r="C168" s="158"/>
      <c r="D168" s="158"/>
      <c r="F168" s="153">
        <f t="shared" si="38"/>
        <v>0</v>
      </c>
      <c r="I168" s="193"/>
      <c r="P168" s="165">
        <f t="shared" si="39"/>
        <v>0</v>
      </c>
    </row>
    <row r="169" spans="1:22">
      <c r="A169" s="160"/>
      <c r="B169" s="158"/>
      <c r="C169" s="158"/>
      <c r="D169" s="158"/>
      <c r="F169" s="153">
        <f t="shared" si="38"/>
        <v>0</v>
      </c>
      <c r="I169" s="193"/>
      <c r="P169" s="165">
        <f t="shared" si="39"/>
        <v>0</v>
      </c>
    </row>
    <row r="170" spans="1:22">
      <c r="A170" s="160"/>
      <c r="B170" s="158"/>
      <c r="C170" s="158"/>
      <c r="D170" s="158"/>
      <c r="F170" s="153">
        <f t="shared" si="38"/>
        <v>0</v>
      </c>
      <c r="I170" s="193"/>
      <c r="P170" s="165">
        <f t="shared" si="39"/>
        <v>0</v>
      </c>
    </row>
    <row r="171" spans="1:22">
      <c r="A171" s="160"/>
      <c r="B171" s="158"/>
      <c r="C171" s="158"/>
      <c r="D171" s="158"/>
      <c r="F171" s="153">
        <f t="shared" si="38"/>
        <v>0</v>
      </c>
      <c r="I171" s="193"/>
      <c r="P171" s="165">
        <f t="shared" si="39"/>
        <v>0</v>
      </c>
    </row>
    <row r="172" spans="1:22">
      <c r="A172" s="160"/>
      <c r="B172" s="158"/>
      <c r="C172" s="158"/>
      <c r="D172" s="158"/>
      <c r="F172" s="153">
        <f t="shared" si="38"/>
        <v>0</v>
      </c>
      <c r="I172" s="193"/>
      <c r="P172" s="165">
        <f t="shared" si="39"/>
        <v>0</v>
      </c>
    </row>
    <row r="173" spans="1:22">
      <c r="A173" s="160"/>
      <c r="B173" s="158"/>
      <c r="C173" s="158"/>
      <c r="D173" s="158"/>
      <c r="F173" s="153">
        <f t="shared" si="38"/>
        <v>0</v>
      </c>
      <c r="I173" s="193"/>
      <c r="P173" s="165">
        <f t="shared" si="39"/>
        <v>0</v>
      </c>
    </row>
    <row r="174" spans="1:22" ht="15.75" thickBot="1">
      <c r="A174" s="168"/>
      <c r="B174" s="169"/>
      <c r="C174" s="169"/>
      <c r="D174" s="169"/>
      <c r="E174" s="208"/>
      <c r="F174" s="170">
        <f t="shared" si="38"/>
        <v>0</v>
      </c>
      <c r="G174" s="188"/>
      <c r="H174" s="188"/>
      <c r="I174" s="194"/>
      <c r="J174" s="188"/>
      <c r="K174" s="188"/>
      <c r="L174" s="188"/>
      <c r="M174" s="188"/>
      <c r="N174" s="188"/>
      <c r="O174" s="188"/>
      <c r="P174" s="173">
        <f t="shared" si="39"/>
        <v>0</v>
      </c>
      <c r="Q174" s="188"/>
      <c r="R174" s="188"/>
      <c r="S174" s="188"/>
      <c r="T174" s="188"/>
      <c r="U174" s="188"/>
      <c r="V174" s="188"/>
    </row>
    <row r="175" spans="1:22">
      <c r="A175" s="123" t="s">
        <v>43</v>
      </c>
      <c r="E175" s="209"/>
      <c r="J175" s="195">
        <f t="shared" si="35"/>
        <v>0</v>
      </c>
      <c r="K175" s="195">
        <f t="shared" si="35"/>
        <v>0</v>
      </c>
      <c r="L175" s="195">
        <f t="shared" si="35"/>
        <v>0</v>
      </c>
      <c r="M175" s="195">
        <f t="shared" si="35"/>
        <v>0</v>
      </c>
      <c r="N175" s="195">
        <f t="shared" si="35"/>
        <v>0</v>
      </c>
      <c r="O175" s="195">
        <f t="shared" si="35"/>
        <v>0</v>
      </c>
      <c r="P175" s="195">
        <f t="shared" si="35"/>
        <v>0</v>
      </c>
      <c r="Q175" s="195">
        <f t="shared" si="35"/>
        <v>0</v>
      </c>
      <c r="R175" s="195">
        <f t="shared" si="35"/>
        <v>0</v>
      </c>
      <c r="S175" s="195">
        <f t="shared" si="35"/>
        <v>0</v>
      </c>
      <c r="T175" s="195">
        <f t="shared" si="35"/>
        <v>0</v>
      </c>
      <c r="U175" s="195">
        <f t="shared" si="35"/>
        <v>0</v>
      </c>
      <c r="V175" s="195">
        <f t="shared" si="35"/>
        <v>0</v>
      </c>
    </row>
    <row r="178" spans="1:22" ht="15.75" thickBot="1">
      <c r="F178" s="136" t="s">
        <v>22</v>
      </c>
      <c r="G178" s="136" t="s">
        <v>23</v>
      </c>
      <c r="H178" s="136" t="s">
        <v>24</v>
      </c>
    </row>
    <row r="179" spans="1:22" ht="15.75" thickBot="1">
      <c r="A179" s="134" t="s">
        <v>25</v>
      </c>
      <c r="B179" s="138" t="s">
        <v>26</v>
      </c>
      <c r="C179" s="138" t="s">
        <v>27</v>
      </c>
      <c r="D179" s="138" t="s">
        <v>279</v>
      </c>
      <c r="E179" s="200"/>
      <c r="F179" s="178">
        <f>SUM(J182:O194)</f>
        <v>0</v>
      </c>
      <c r="G179" s="178">
        <f>SUM(Q182:V195)</f>
        <v>0</v>
      </c>
      <c r="H179" s="178">
        <f>SUM(X182:AC195)</f>
        <v>0</v>
      </c>
      <c r="I179" s="179">
        <f>SUM($F$95:$H$95)</f>
        <v>0</v>
      </c>
      <c r="J179" s="138"/>
      <c r="K179" s="138"/>
      <c r="L179" s="138"/>
      <c r="M179" s="138"/>
      <c r="N179" s="138"/>
      <c r="O179" s="138"/>
      <c r="P179" s="138"/>
      <c r="Q179" s="138"/>
      <c r="R179" s="138"/>
      <c r="S179" s="138"/>
      <c r="T179" s="138"/>
      <c r="U179" s="138"/>
      <c r="V179" s="138"/>
    </row>
    <row r="180" spans="1:22">
      <c r="A180" s="180"/>
      <c r="B180" s="147"/>
      <c r="C180" s="147"/>
      <c r="D180" s="147"/>
      <c r="E180" s="202"/>
      <c r="F180" s="147"/>
      <c r="G180" s="147"/>
      <c r="H180" s="147"/>
      <c r="I180" s="181"/>
      <c r="J180" s="226"/>
      <c r="K180" s="226"/>
      <c r="L180" s="226"/>
      <c r="M180" s="226"/>
      <c r="N180" s="226"/>
      <c r="O180" s="226"/>
      <c r="P180" s="130" t="s">
        <v>43</v>
      </c>
      <c r="Q180" s="226"/>
      <c r="R180" s="226"/>
      <c r="S180" s="226"/>
      <c r="T180" s="226"/>
      <c r="U180" s="226"/>
      <c r="V180" s="226"/>
    </row>
    <row r="181" spans="1:22" ht="15.75" thickBot="1">
      <c r="A181" s="146" t="s">
        <v>31</v>
      </c>
      <c r="B181" s="148"/>
      <c r="C181" s="148"/>
      <c r="D181" s="148"/>
      <c r="E181" s="150" t="s">
        <v>32</v>
      </c>
      <c r="F181" s="148" t="s">
        <v>33</v>
      </c>
      <c r="G181" s="148" t="s">
        <v>34</v>
      </c>
      <c r="H181" s="148" t="s">
        <v>35</v>
      </c>
      <c r="I181" s="149" t="s">
        <v>36</v>
      </c>
      <c r="J181" s="150" t="s">
        <v>37</v>
      </c>
      <c r="K181" s="150" t="s">
        <v>38</v>
      </c>
      <c r="L181" s="150" t="s">
        <v>39</v>
      </c>
      <c r="M181" s="150" t="s">
        <v>40</v>
      </c>
      <c r="N181" s="150" t="s">
        <v>41</v>
      </c>
      <c r="O181" s="150" t="s">
        <v>42</v>
      </c>
      <c r="P181" s="130" t="s">
        <v>44</v>
      </c>
      <c r="Q181" s="150" t="s">
        <v>37</v>
      </c>
      <c r="R181" s="150" t="s">
        <v>38</v>
      </c>
      <c r="S181" s="150" t="s">
        <v>39</v>
      </c>
      <c r="T181" s="150" t="s">
        <v>40</v>
      </c>
      <c r="U181" s="150" t="s">
        <v>41</v>
      </c>
      <c r="V181" s="150" t="s">
        <v>42</v>
      </c>
    </row>
    <row r="182" spans="1:22">
      <c r="A182" s="151"/>
      <c r="B182" s="152"/>
      <c r="C182" s="152"/>
      <c r="D182" s="152"/>
      <c r="E182" s="207"/>
      <c r="F182" s="183">
        <f t="shared" ref="F182:F195" si="40">SUM(P182,W182,AD182)</f>
        <v>0</v>
      </c>
      <c r="G182" s="184"/>
      <c r="H182" s="182"/>
      <c r="I182" s="185"/>
      <c r="J182" s="183"/>
      <c r="K182" s="183"/>
      <c r="L182" s="183"/>
      <c r="M182" s="183"/>
      <c r="N182" s="183"/>
      <c r="O182" s="183"/>
      <c r="P182" s="159">
        <f t="shared" ref="P182:P195" si="41">SUM(J182:O182)</f>
        <v>0</v>
      </c>
      <c r="Q182" s="196"/>
      <c r="R182" s="196"/>
      <c r="S182" s="196"/>
      <c r="T182" s="196"/>
      <c r="U182" s="196"/>
      <c r="V182" s="196"/>
    </row>
    <row r="183" spans="1:22">
      <c r="A183" s="160"/>
      <c r="B183" s="158"/>
      <c r="C183" s="158"/>
      <c r="D183" s="158"/>
      <c r="F183" s="153">
        <f t="shared" si="40"/>
        <v>0</v>
      </c>
      <c r="I183" s="193"/>
      <c r="P183" s="165">
        <f t="shared" si="41"/>
        <v>0</v>
      </c>
    </row>
    <row r="184" spans="1:22">
      <c r="A184" s="160"/>
      <c r="B184" s="158"/>
      <c r="C184" s="158"/>
      <c r="D184" s="158"/>
      <c r="F184" s="153">
        <f t="shared" si="40"/>
        <v>0</v>
      </c>
      <c r="I184" s="193"/>
      <c r="P184" s="165">
        <f t="shared" si="41"/>
        <v>0</v>
      </c>
    </row>
    <row r="185" spans="1:22">
      <c r="A185" s="160"/>
      <c r="B185" s="158"/>
      <c r="C185" s="158"/>
      <c r="D185" s="158"/>
      <c r="F185" s="153">
        <f t="shared" si="40"/>
        <v>0</v>
      </c>
      <c r="I185" s="193"/>
      <c r="P185" s="165">
        <f t="shared" si="41"/>
        <v>0</v>
      </c>
    </row>
    <row r="186" spans="1:22">
      <c r="A186" s="160"/>
      <c r="B186" s="158"/>
      <c r="C186" s="158"/>
      <c r="D186" s="158"/>
      <c r="F186" s="153">
        <f t="shared" si="40"/>
        <v>0</v>
      </c>
      <c r="I186" s="193"/>
      <c r="P186" s="165">
        <f t="shared" si="41"/>
        <v>0</v>
      </c>
    </row>
    <row r="187" spans="1:22">
      <c r="A187" s="160"/>
      <c r="B187" s="158"/>
      <c r="C187" s="158"/>
      <c r="D187" s="158"/>
      <c r="F187" s="153">
        <f t="shared" si="40"/>
        <v>0</v>
      </c>
      <c r="I187" s="193"/>
      <c r="P187" s="165">
        <f t="shared" si="41"/>
        <v>0</v>
      </c>
    </row>
    <row r="188" spans="1:22">
      <c r="A188" s="160"/>
      <c r="B188" s="158"/>
      <c r="C188" s="158"/>
      <c r="D188" s="158"/>
      <c r="F188" s="153">
        <f t="shared" si="40"/>
        <v>0</v>
      </c>
      <c r="I188" s="193"/>
      <c r="P188" s="165">
        <f t="shared" si="41"/>
        <v>0</v>
      </c>
    </row>
    <row r="189" spans="1:22">
      <c r="A189" s="160"/>
      <c r="B189" s="158"/>
      <c r="C189" s="158"/>
      <c r="D189" s="158"/>
      <c r="F189" s="153">
        <f t="shared" si="40"/>
        <v>0</v>
      </c>
      <c r="I189" s="193"/>
      <c r="P189" s="165">
        <f t="shared" si="41"/>
        <v>0</v>
      </c>
    </row>
    <row r="190" spans="1:22">
      <c r="A190" s="160"/>
      <c r="B190" s="158"/>
      <c r="C190" s="158"/>
      <c r="D190" s="158"/>
      <c r="F190" s="153">
        <f t="shared" si="40"/>
        <v>0</v>
      </c>
      <c r="I190" s="193"/>
      <c r="P190" s="165">
        <f t="shared" si="41"/>
        <v>0</v>
      </c>
    </row>
    <row r="191" spans="1:22">
      <c r="A191" s="160"/>
      <c r="B191" s="158"/>
      <c r="C191" s="158"/>
      <c r="D191" s="158"/>
      <c r="F191" s="153">
        <f t="shared" si="40"/>
        <v>0</v>
      </c>
      <c r="I191" s="193"/>
      <c r="P191" s="165">
        <f t="shared" si="41"/>
        <v>0</v>
      </c>
    </row>
    <row r="192" spans="1:22">
      <c r="A192" s="160"/>
      <c r="B192" s="158"/>
      <c r="C192" s="158"/>
      <c r="D192" s="158"/>
      <c r="F192" s="153">
        <f t="shared" si="40"/>
        <v>0</v>
      </c>
      <c r="I192" s="193"/>
      <c r="P192" s="165">
        <f t="shared" si="41"/>
        <v>0</v>
      </c>
    </row>
    <row r="193" spans="1:22">
      <c r="A193" s="160"/>
      <c r="B193" s="158"/>
      <c r="C193" s="158"/>
      <c r="D193" s="158"/>
      <c r="F193" s="153">
        <f t="shared" si="40"/>
        <v>0</v>
      </c>
      <c r="I193" s="193"/>
      <c r="P193" s="165">
        <f t="shared" si="41"/>
        <v>0</v>
      </c>
    </row>
    <row r="194" spans="1:22">
      <c r="A194" s="160"/>
      <c r="B194" s="158"/>
      <c r="C194" s="158"/>
      <c r="D194" s="158"/>
      <c r="F194" s="153">
        <f t="shared" si="40"/>
        <v>0</v>
      </c>
      <c r="I194" s="193"/>
      <c r="P194" s="165">
        <f t="shared" si="41"/>
        <v>0</v>
      </c>
    </row>
    <row r="195" spans="1:22" ht="15.75" thickBot="1">
      <c r="A195" s="168"/>
      <c r="B195" s="169"/>
      <c r="C195" s="169"/>
      <c r="D195" s="169"/>
      <c r="E195" s="208"/>
      <c r="F195" s="170">
        <f t="shared" si="40"/>
        <v>0</v>
      </c>
      <c r="G195" s="188"/>
      <c r="H195" s="188"/>
      <c r="I195" s="194"/>
      <c r="J195" s="188"/>
      <c r="K195" s="188"/>
      <c r="L195" s="188"/>
      <c r="M195" s="188"/>
      <c r="N195" s="188"/>
      <c r="O195" s="188"/>
      <c r="P195" s="173">
        <f t="shared" si="41"/>
        <v>0</v>
      </c>
      <c r="Q195" s="188"/>
      <c r="R195" s="188"/>
      <c r="S195" s="188"/>
      <c r="T195" s="188"/>
      <c r="U195" s="188"/>
      <c r="V195" s="188"/>
    </row>
    <row r="196" spans="1:22">
      <c r="A196" s="123" t="s">
        <v>43</v>
      </c>
      <c r="E196" s="209"/>
      <c r="J196" s="195">
        <f t="shared" si="35"/>
        <v>0</v>
      </c>
      <c r="K196" s="195">
        <f t="shared" si="35"/>
        <v>0</v>
      </c>
      <c r="L196" s="195">
        <f t="shared" si="35"/>
        <v>0</v>
      </c>
      <c r="M196" s="195">
        <f t="shared" si="35"/>
        <v>0</v>
      </c>
      <c r="N196" s="195">
        <f t="shared" si="35"/>
        <v>0</v>
      </c>
      <c r="O196" s="195">
        <f t="shared" si="35"/>
        <v>0</v>
      </c>
      <c r="P196" s="195">
        <f t="shared" si="35"/>
        <v>0</v>
      </c>
      <c r="Q196" s="195">
        <f t="shared" si="35"/>
        <v>0</v>
      </c>
      <c r="R196" s="195">
        <f t="shared" si="35"/>
        <v>0</v>
      </c>
      <c r="S196" s="195">
        <f t="shared" si="35"/>
        <v>0</v>
      </c>
      <c r="T196" s="195">
        <f t="shared" si="35"/>
        <v>0</v>
      </c>
      <c r="U196" s="195">
        <f t="shared" si="35"/>
        <v>0</v>
      </c>
      <c r="V196" s="195">
        <f t="shared" si="35"/>
        <v>0</v>
      </c>
    </row>
  </sheetData>
  <mergeCells count="49">
    <mergeCell ref="J180:O180"/>
    <mergeCell ref="Q180:V180"/>
    <mergeCell ref="J117:O117"/>
    <mergeCell ref="Q117:V117"/>
    <mergeCell ref="J138:O138"/>
    <mergeCell ref="Q138:V138"/>
    <mergeCell ref="J159:O159"/>
    <mergeCell ref="Q159:V159"/>
    <mergeCell ref="J96:O96"/>
    <mergeCell ref="Q96:V96"/>
    <mergeCell ref="W96:W97"/>
    <mergeCell ref="X96:AC96"/>
    <mergeCell ref="AD96:AD97"/>
    <mergeCell ref="AD64:AD65"/>
    <mergeCell ref="J80:O80"/>
    <mergeCell ref="P80:P81"/>
    <mergeCell ref="Q80:V80"/>
    <mergeCell ref="W80:W81"/>
    <mergeCell ref="X80:AC80"/>
    <mergeCell ref="AD80:AD81"/>
    <mergeCell ref="J64:O64"/>
    <mergeCell ref="P64:P65"/>
    <mergeCell ref="Q64:V64"/>
    <mergeCell ref="W64:W65"/>
    <mergeCell ref="X64:AC64"/>
    <mergeCell ref="AD33:AD34"/>
    <mergeCell ref="J48:O48"/>
    <mergeCell ref="P48:P49"/>
    <mergeCell ref="Q48:V48"/>
    <mergeCell ref="W48:W49"/>
    <mergeCell ref="X48:AC48"/>
    <mergeCell ref="AD48:AD49"/>
    <mergeCell ref="J33:O33"/>
    <mergeCell ref="P33:P34"/>
    <mergeCell ref="Q33:V33"/>
    <mergeCell ref="W33:W34"/>
    <mergeCell ref="X33:AC33"/>
    <mergeCell ref="AD6:AD7"/>
    <mergeCell ref="J19:O19"/>
    <mergeCell ref="P19:P20"/>
    <mergeCell ref="Q19:V19"/>
    <mergeCell ref="W19:W20"/>
    <mergeCell ref="X19:AC19"/>
    <mergeCell ref="AD19:AD20"/>
    <mergeCell ref="J6:O6"/>
    <mergeCell ref="P6:P7"/>
    <mergeCell ref="Q6:V6"/>
    <mergeCell ref="W6:W7"/>
    <mergeCell ref="X6:AC6"/>
  </mergeCell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Feuil1!$A$1:$A$109</xm:f>
          </x14:formula1>
          <xm:sqref>E95 E18 E32 E47 E63 E79 E116 E137 E158 E179</xm:sqref>
        </x14:dataValidation>
        <x14:dataValidation type="list" showInputMessage="1" showErrorMessage="1" promptTitle="Composante" prompt="Composante" xr:uid="{00000000-0002-0000-0200-000001000000}">
          <x14:formula1>
            <xm:f>Feuil1!$A$1:$A$109</xm:f>
          </x14:formula1>
          <xm:sqref>E5</xm:sqref>
        </x14:dataValidation>
        <x14:dataValidation type="list" allowBlank="1" showInputMessage="1" showErrorMessage="1" xr:uid="{00000000-0002-0000-0200-000002000000}">
          <x14:formula1>
            <xm:f>Tutelle!$A$1:$A$8</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2"/>
  <sheetViews>
    <sheetView topLeftCell="M1" workbookViewId="0">
      <selection activeCell="Q2" sqref="Q2"/>
    </sheetView>
  </sheetViews>
  <sheetFormatPr baseColWidth="10" defaultRowHeight="15"/>
  <cols>
    <col min="1" max="1" width="16.28515625" customWidth="1"/>
    <col min="2" max="2" width="16.42578125" customWidth="1"/>
    <col min="3" max="3" width="11.85546875" bestFit="1" customWidth="1"/>
    <col min="5" max="5" width="18.85546875" customWidth="1"/>
    <col min="6" max="6" width="16.140625" customWidth="1"/>
    <col min="8" max="8" width="13.28515625" customWidth="1"/>
    <col min="9" max="9" width="13.85546875" customWidth="1"/>
    <col min="10" max="10" width="15.85546875" customWidth="1"/>
    <col min="11" max="11" width="17.7109375" customWidth="1"/>
    <col min="12" max="12" width="18.28515625" customWidth="1"/>
    <col min="14" max="14" width="15.42578125" customWidth="1"/>
    <col min="15" max="15" width="21.7109375" customWidth="1"/>
    <col min="16" max="16" width="13.42578125" customWidth="1"/>
    <col min="32" max="32" width="18.85546875" customWidth="1"/>
    <col min="33" max="33" width="16" customWidth="1"/>
    <col min="35" max="35" width="15.28515625" customWidth="1"/>
    <col min="36" max="36" width="16.28515625" customWidth="1"/>
    <col min="37" max="37" width="21" customWidth="1"/>
  </cols>
  <sheetData>
    <row r="1" spans="1:37">
      <c r="A1" t="s">
        <v>45</v>
      </c>
      <c r="B1" t="s">
        <v>46</v>
      </c>
      <c r="C1" t="s">
        <v>47</v>
      </c>
      <c r="D1" t="s">
        <v>48</v>
      </c>
      <c r="E1" t="s">
        <v>49</v>
      </c>
      <c r="F1" t="s">
        <v>50</v>
      </c>
      <c r="G1" t="s">
        <v>51</v>
      </c>
      <c r="H1" t="s">
        <v>52</v>
      </c>
      <c r="I1" t="s">
        <v>53</v>
      </c>
      <c r="J1" t="s">
        <v>54</v>
      </c>
      <c r="K1" t="s">
        <v>55</v>
      </c>
      <c r="L1" t="s">
        <v>56</v>
      </c>
      <c r="M1" t="s">
        <v>57</v>
      </c>
      <c r="N1" t="s">
        <v>58</v>
      </c>
      <c r="O1" t="s">
        <v>59</v>
      </c>
      <c r="P1" t="s">
        <v>60</v>
      </c>
      <c r="Q1" t="s">
        <v>61</v>
      </c>
      <c r="R1" t="s">
        <v>62</v>
      </c>
      <c r="S1" t="s">
        <v>63</v>
      </c>
      <c r="T1" t="s">
        <v>64</v>
      </c>
      <c r="U1" t="s">
        <v>65</v>
      </c>
      <c r="V1" t="s">
        <v>66</v>
      </c>
      <c r="W1" t="s">
        <v>67</v>
      </c>
      <c r="X1" t="s">
        <v>68</v>
      </c>
      <c r="Y1" t="s">
        <v>69</v>
      </c>
      <c r="Z1" t="s">
        <v>70</v>
      </c>
      <c r="AA1" t="s">
        <v>71</v>
      </c>
      <c r="AB1" t="s">
        <v>72</v>
      </c>
      <c r="AC1" t="s">
        <v>73</v>
      </c>
      <c r="AD1" t="s">
        <v>74</v>
      </c>
      <c r="AE1" t="s">
        <v>75</v>
      </c>
      <c r="AF1" t="s">
        <v>9</v>
      </c>
      <c r="AG1" t="s">
        <v>76</v>
      </c>
      <c r="AH1" t="s">
        <v>77</v>
      </c>
      <c r="AI1" t="s">
        <v>78</v>
      </c>
      <c r="AJ1" t="s">
        <v>79</v>
      </c>
      <c r="AK1" t="s">
        <v>80</v>
      </c>
    </row>
    <row r="2" spans="1:37">
      <c r="A2" t="s">
        <v>81</v>
      </c>
      <c r="B2" t="str">
        <f>IFERROR(" ",'Fiche Projet'!$E$5)</f>
        <v xml:space="preserve"> </v>
      </c>
      <c r="D2" t="str">
        <f>IFERROR(" ",'Fiche Projet'!$E$7)</f>
        <v xml:space="preserve"> </v>
      </c>
      <c r="J2" t="str">
        <f>IFERROR(" ",Details!$E$5)</f>
        <v xml:space="preserve"> </v>
      </c>
      <c r="N2" s="28">
        <f>SUM(Tableau2[[#This Row],[P N0]:[P N4]])</f>
        <v>0</v>
      </c>
      <c r="O2" s="28">
        <f>SUM(Tableau2[[#This Row],[F N0]:[F N4]])</f>
        <v>0</v>
      </c>
      <c r="P2" s="28">
        <f>SUM(Tableau2[[#This Row],[I N0]:[I N4]])</f>
        <v>0</v>
      </c>
      <c r="Q2" s="27">
        <f>Details!J16</f>
        <v>0</v>
      </c>
      <c r="R2" s="27">
        <f>Details!K16</f>
        <v>0</v>
      </c>
      <c r="S2" s="27">
        <f>Details!L16</f>
        <v>0</v>
      </c>
      <c r="T2" s="27">
        <f>Details!M16</f>
        <v>0</v>
      </c>
      <c r="U2" s="27">
        <f>Details!N16</f>
        <v>0</v>
      </c>
      <c r="V2" s="27">
        <f>Details!Q16</f>
        <v>0</v>
      </c>
      <c r="W2" s="27">
        <f>Details!R16</f>
        <v>0</v>
      </c>
      <c r="X2" s="27">
        <f>Details!S16</f>
        <v>0</v>
      </c>
      <c r="Y2" s="27">
        <f>Details!T16</f>
        <v>0</v>
      </c>
      <c r="Z2" s="27">
        <f>Details!U16</f>
        <v>0</v>
      </c>
      <c r="AA2" s="27">
        <f>Details!X16</f>
        <v>0</v>
      </c>
      <c r="AB2" s="27">
        <f>Details!Y16</f>
        <v>0</v>
      </c>
      <c r="AC2" s="27">
        <f>Details!Z16</f>
        <v>0</v>
      </c>
      <c r="AD2" s="27">
        <f>Details!AA16</f>
        <v>0</v>
      </c>
      <c r="AE2" s="27">
        <f>Details!AB16</f>
        <v>0</v>
      </c>
      <c r="AH2" s="28">
        <f>SUM(Tableau2[[ Σ PERSONNEL]:[Σ INVESTISSEMENT]])</f>
        <v>0</v>
      </c>
    </row>
    <row r="3" spans="1:37">
      <c r="A3" t="s">
        <v>81</v>
      </c>
      <c r="B3" t="str">
        <f>IFERROR(" ",'Fiche Projet'!$E$5)</f>
        <v xml:space="preserve"> </v>
      </c>
      <c r="D3" t="str">
        <f>IFERROR(" ",'Fiche Projet'!$E$7)</f>
        <v xml:space="preserve"> </v>
      </c>
      <c r="J3" t="str">
        <f>IFERROR(" ",Details!$E$5)</f>
        <v xml:space="preserve"> </v>
      </c>
      <c r="N3" s="28">
        <f>SUM(Tableau2[[#This Row],[P N0]:[P N4]])</f>
        <v>0</v>
      </c>
      <c r="O3" s="28">
        <f>SUM(Tableau2[[#This Row],[F N0]:[F N4]])</f>
        <v>0</v>
      </c>
      <c r="P3" s="28">
        <f>SUM(Tableau2[[#This Row],[I N0]:[I N4]])</f>
        <v>0</v>
      </c>
      <c r="Q3" s="27">
        <f>Details!J30</f>
        <v>0</v>
      </c>
      <c r="R3" s="27">
        <f>Details!K30</f>
        <v>0</v>
      </c>
      <c r="S3" s="27">
        <f>Details!L30</f>
        <v>0</v>
      </c>
      <c r="T3" s="27">
        <f>Details!M30</f>
        <v>0</v>
      </c>
      <c r="U3" s="27">
        <f>Details!N30</f>
        <v>0</v>
      </c>
      <c r="V3" s="27">
        <f>Details!Q16</f>
        <v>0</v>
      </c>
      <c r="W3" s="27">
        <f>Details!R16</f>
        <v>0</v>
      </c>
      <c r="X3" s="27">
        <f>Details!S16</f>
        <v>0</v>
      </c>
      <c r="Y3" s="27">
        <f>Details!T16</f>
        <v>0</v>
      </c>
      <c r="Z3" s="27">
        <f>Details!U16</f>
        <v>0</v>
      </c>
      <c r="AA3" s="27">
        <f>Details!X16</f>
        <v>0</v>
      </c>
      <c r="AB3" s="27">
        <f>Details!Y16</f>
        <v>0</v>
      </c>
      <c r="AC3" s="27">
        <f>Details!Z16</f>
        <v>0</v>
      </c>
      <c r="AD3" s="27">
        <f>Details!AA16</f>
        <v>0</v>
      </c>
      <c r="AE3" s="27">
        <f>Details!AB16</f>
        <v>0</v>
      </c>
      <c r="AH3" s="28">
        <f>SUM(Tableau2[[ Σ PERSONNEL]:[Σ INVESTISSEMENT]])</f>
        <v>0</v>
      </c>
    </row>
    <row r="4" spans="1:37">
      <c r="A4" t="s">
        <v>81</v>
      </c>
      <c r="B4" t="str">
        <f>IFERROR(" ",'Fiche Projet'!$E$5)</f>
        <v xml:space="preserve"> </v>
      </c>
      <c r="D4" t="str">
        <f>IFERROR(" ",'Fiche Projet'!$E$7)</f>
        <v xml:space="preserve"> </v>
      </c>
      <c r="J4" t="str">
        <f>IFERROR(" ",Details!$E$5)</f>
        <v xml:space="preserve"> </v>
      </c>
      <c r="N4" s="28">
        <f>SUM(Tableau2[[#This Row],[P N0]:[P N4]])</f>
        <v>0</v>
      </c>
      <c r="O4" s="28">
        <f>SUM(Tableau2[[#This Row],[F N0]:[F N4]])</f>
        <v>0</v>
      </c>
      <c r="P4" s="28">
        <f>SUM(Tableau2[[#This Row],[I N0]:[I N4]])</f>
        <v>0</v>
      </c>
      <c r="Q4" s="27">
        <f>Details!J45</f>
        <v>0</v>
      </c>
      <c r="R4" s="27">
        <f>Details!K45</f>
        <v>0</v>
      </c>
      <c r="S4" s="27">
        <f>Details!L45</f>
        <v>0</v>
      </c>
      <c r="T4" s="27">
        <f>Details!M45</f>
        <v>0</v>
      </c>
      <c r="U4" s="27">
        <f>Details!N45</f>
        <v>0</v>
      </c>
      <c r="V4" s="27">
        <f>Details!Q45</f>
        <v>0</v>
      </c>
      <c r="W4" s="27">
        <f>Details!R45</f>
        <v>0</v>
      </c>
      <c r="X4" s="27">
        <f>Details!S45</f>
        <v>0</v>
      </c>
      <c r="Y4" s="27">
        <f>Details!T45</f>
        <v>0</v>
      </c>
      <c r="Z4" s="27">
        <f>Details!U45</f>
        <v>0</v>
      </c>
      <c r="AA4" s="27">
        <f>Details!X45</f>
        <v>0</v>
      </c>
      <c r="AB4" s="27">
        <f>Details!Y45</f>
        <v>0</v>
      </c>
      <c r="AC4" s="27">
        <f>Details!Z45</f>
        <v>0</v>
      </c>
      <c r="AD4" s="27">
        <f>Details!AA45</f>
        <v>0</v>
      </c>
      <c r="AE4" s="27">
        <f>Details!AB45</f>
        <v>0</v>
      </c>
      <c r="AH4" s="28">
        <f>SUM(Tableau2[[ Σ PERSONNEL]:[Σ INVESTISSEMENT]])</f>
        <v>0</v>
      </c>
    </row>
    <row r="5" spans="1:37">
      <c r="A5" t="s">
        <v>81</v>
      </c>
      <c r="B5" t="str">
        <f>IFERROR(" ",'Fiche Projet'!$E$5)</f>
        <v xml:space="preserve"> </v>
      </c>
      <c r="D5" t="str">
        <f>IFERROR(" ",'Fiche Projet'!$E$7)</f>
        <v xml:space="preserve"> </v>
      </c>
      <c r="J5" t="str">
        <f>IFERROR(" ",Details!$E$5)</f>
        <v xml:space="preserve"> </v>
      </c>
      <c r="N5" s="28">
        <f>SUM(Tableau2[[#This Row],[P N0]:[P N4]])</f>
        <v>0</v>
      </c>
      <c r="O5" s="28">
        <f>SUM(Tableau2[[#This Row],[F N0]:[F N4]])</f>
        <v>0</v>
      </c>
      <c r="P5" s="28">
        <f>SUM(Tableau2[[#This Row],[I N0]:[I N4]])</f>
        <v>0</v>
      </c>
      <c r="Q5" s="27">
        <f>Details!J61</f>
        <v>0</v>
      </c>
      <c r="R5" s="27">
        <f>Details!K61</f>
        <v>0</v>
      </c>
      <c r="S5" s="27">
        <f>Details!L61</f>
        <v>0</v>
      </c>
      <c r="T5" s="27">
        <f>Details!M61</f>
        <v>0</v>
      </c>
      <c r="U5" s="27">
        <f>Details!N61</f>
        <v>0</v>
      </c>
      <c r="V5" s="27">
        <f>Details!Q61</f>
        <v>0</v>
      </c>
      <c r="W5" s="27">
        <f>Details!R61</f>
        <v>0</v>
      </c>
      <c r="X5" s="27">
        <f>Details!S61</f>
        <v>0</v>
      </c>
      <c r="Y5" s="27">
        <f>Details!T61</f>
        <v>0</v>
      </c>
      <c r="Z5" s="27">
        <f>Details!U61</f>
        <v>0</v>
      </c>
      <c r="AA5" s="27">
        <f>Details!X61</f>
        <v>0</v>
      </c>
      <c r="AB5" s="27">
        <f>Details!Y61</f>
        <v>0</v>
      </c>
      <c r="AC5" s="27">
        <f>Details!Z61</f>
        <v>0</v>
      </c>
      <c r="AD5" s="27">
        <f>Details!AA61</f>
        <v>0</v>
      </c>
      <c r="AE5" s="27">
        <f>Details!AB61</f>
        <v>0</v>
      </c>
      <c r="AH5" s="28">
        <f>SUM(Tableau2[[ Σ PERSONNEL]:[Σ INVESTISSEMENT]])</f>
        <v>0</v>
      </c>
    </row>
    <row r="6" spans="1:37">
      <c r="A6" t="s">
        <v>81</v>
      </c>
      <c r="B6" t="str">
        <f>IFERROR(" ",'Fiche Projet'!$E$5)</f>
        <v xml:space="preserve"> </v>
      </c>
      <c r="D6" t="str">
        <f>IFERROR(" ",'Fiche Projet'!$E$7)</f>
        <v xml:space="preserve"> </v>
      </c>
      <c r="J6" t="str">
        <f>IFERROR(" ",Details!$E$5)</f>
        <v xml:space="preserve"> </v>
      </c>
      <c r="N6" s="28">
        <f>SUM(Tableau2[[#This Row],[P N0]:[P N4]])</f>
        <v>0</v>
      </c>
      <c r="O6" s="28">
        <f>SUM(Tableau2[[#This Row],[F N0]:[F N4]])</f>
        <v>0</v>
      </c>
      <c r="P6" s="28">
        <f>SUM(Tableau2[[#This Row],[I N0]:[I N4]])</f>
        <v>0</v>
      </c>
      <c r="Q6" s="27">
        <f>Details!J77</f>
        <v>0</v>
      </c>
      <c r="R6" s="27">
        <f>Details!K77</f>
        <v>0</v>
      </c>
      <c r="S6" s="27">
        <f>Details!L77</f>
        <v>0</v>
      </c>
      <c r="T6" s="27">
        <f>Details!M77</f>
        <v>0</v>
      </c>
      <c r="U6" s="27">
        <f>Details!N77</f>
        <v>0</v>
      </c>
      <c r="V6" s="27">
        <f>Details!Q77</f>
        <v>0</v>
      </c>
      <c r="W6" s="27">
        <f>Details!R77</f>
        <v>0</v>
      </c>
      <c r="X6" s="27">
        <f>Details!S77</f>
        <v>0</v>
      </c>
      <c r="Y6" s="27">
        <f>Details!T77</f>
        <v>0</v>
      </c>
      <c r="Z6" s="27">
        <f>Details!U77</f>
        <v>0</v>
      </c>
      <c r="AA6" s="27">
        <f>Details!X77</f>
        <v>0</v>
      </c>
      <c r="AB6" s="27">
        <f>Details!Y77</f>
        <v>0</v>
      </c>
      <c r="AC6" s="27">
        <f>Details!Z77</f>
        <v>0</v>
      </c>
      <c r="AD6" s="27">
        <f>Details!AA77</f>
        <v>0</v>
      </c>
      <c r="AE6" s="27">
        <f>Details!AB77</f>
        <v>0</v>
      </c>
      <c r="AH6" s="28">
        <f>SUM(Tableau2[[ Σ PERSONNEL]:[Σ INVESTISSEMENT]])</f>
        <v>0</v>
      </c>
    </row>
    <row r="7" spans="1:37">
      <c r="A7" t="s">
        <v>81</v>
      </c>
      <c r="B7" t="str">
        <f>IFERROR(" ",'Fiche Projet'!$E$5)</f>
        <v xml:space="preserve"> </v>
      </c>
      <c r="D7" t="str">
        <f>IFERROR(" ",'Fiche Projet'!$E$7)</f>
        <v xml:space="preserve"> </v>
      </c>
      <c r="J7" t="str">
        <f>IFERROR(" ",Details!$E$5)</f>
        <v xml:space="preserve"> </v>
      </c>
      <c r="N7" s="28">
        <f>SUM(Tableau2[[#This Row],[P N0]:[P N4]])</f>
        <v>0</v>
      </c>
      <c r="O7" s="28">
        <f>SUM(Tableau2[[#This Row],[F N0]:[F N4]])</f>
        <v>0</v>
      </c>
      <c r="P7" s="28">
        <f>SUM(Tableau2[[#This Row],[I N0]:[I N4]])</f>
        <v>0</v>
      </c>
      <c r="Q7" s="27">
        <f>Details!J93</f>
        <v>0</v>
      </c>
      <c r="R7" s="27">
        <f>Details!K93</f>
        <v>0</v>
      </c>
      <c r="S7" s="27">
        <f>Details!L93</f>
        <v>0</v>
      </c>
      <c r="T7" s="27">
        <f>Details!M93</f>
        <v>0</v>
      </c>
      <c r="U7" s="27">
        <f>Details!N93</f>
        <v>0</v>
      </c>
      <c r="V7" s="27">
        <f>Details!Q93</f>
        <v>0</v>
      </c>
      <c r="W7" s="27">
        <f>Details!R93</f>
        <v>0</v>
      </c>
      <c r="X7" s="27">
        <f>Details!S93</f>
        <v>0</v>
      </c>
      <c r="Y7" s="27">
        <f>Details!T93</f>
        <v>0</v>
      </c>
      <c r="Z7" s="27">
        <f>Details!U93</f>
        <v>0</v>
      </c>
      <c r="AA7" s="27">
        <f>Details!X93</f>
        <v>0</v>
      </c>
      <c r="AB7" s="27">
        <f>Details!Y93</f>
        <v>0</v>
      </c>
      <c r="AC7" s="27">
        <f>Details!Z93</f>
        <v>0</v>
      </c>
      <c r="AD7" s="27">
        <f>Details!AA93</f>
        <v>0</v>
      </c>
      <c r="AE7" s="27">
        <f>Details!AB93</f>
        <v>0</v>
      </c>
      <c r="AH7" s="28">
        <f>SUM(Tableau2[[ Σ PERSONNEL]:[Σ INVESTISSEMENT]])</f>
        <v>0</v>
      </c>
    </row>
    <row r="8" spans="1:37">
      <c r="A8" t="s">
        <v>81</v>
      </c>
      <c r="B8" t="str">
        <f>IFERROR(" ",'Fiche Projet'!$E$5)</f>
        <v xml:space="preserve"> </v>
      </c>
      <c r="D8" t="str">
        <f>IFERROR(" ",'Fiche Projet'!$E$7)</f>
        <v xml:space="preserve"> </v>
      </c>
      <c r="J8" t="str">
        <f>IFERROR(" ",Details!$E$5)</f>
        <v xml:space="preserve"> </v>
      </c>
      <c r="N8" s="28">
        <f>SUM(Tableau2[[#This Row],[P N0]:[P N4]])</f>
        <v>0</v>
      </c>
      <c r="O8" s="28">
        <f>SUM(Tableau2[[#This Row],[F N0]:[F N4]])</f>
        <v>0</v>
      </c>
      <c r="P8" s="28">
        <f>SUM(Tableau2[[#This Row],[I N0]:[I N4]])</f>
        <v>0</v>
      </c>
      <c r="Q8" s="27">
        <f>Details!J112</f>
        <v>0</v>
      </c>
      <c r="R8" s="27">
        <f>Details!K112</f>
        <v>0</v>
      </c>
      <c r="S8" s="27">
        <f>Details!L112</f>
        <v>0</v>
      </c>
      <c r="T8" s="27">
        <f>Details!M112</f>
        <v>0</v>
      </c>
      <c r="U8" s="27">
        <f>Details!N112</f>
        <v>0</v>
      </c>
      <c r="V8" s="27">
        <f>Details!Q112</f>
        <v>0</v>
      </c>
      <c r="W8" s="27">
        <f>Details!R112</f>
        <v>0</v>
      </c>
      <c r="X8" s="27">
        <f>Details!S112</f>
        <v>0</v>
      </c>
      <c r="Y8" s="27">
        <f>Details!T112</f>
        <v>0</v>
      </c>
      <c r="Z8" s="27">
        <f>Details!U112</f>
        <v>0</v>
      </c>
      <c r="AA8" s="27">
        <f>Details!X112</f>
        <v>0</v>
      </c>
      <c r="AB8" s="27">
        <f>Details!Y112</f>
        <v>0</v>
      </c>
      <c r="AC8" s="27">
        <f>Details!Z112</f>
        <v>0</v>
      </c>
      <c r="AD8" s="27">
        <f>Details!AA112</f>
        <v>0</v>
      </c>
      <c r="AE8" s="27">
        <f>Details!AB112</f>
        <v>0</v>
      </c>
      <c r="AH8" s="28">
        <f>SUM(Tableau2[[ Σ PERSONNEL]:[Σ INVESTISSEMENT]])</f>
        <v>0</v>
      </c>
    </row>
    <row r="9" spans="1:37">
      <c r="A9" t="s">
        <v>81</v>
      </c>
      <c r="B9" t="str">
        <f>IFERROR(" ",'Fiche Projet'!$E$5)</f>
        <v xml:space="preserve"> </v>
      </c>
      <c r="D9" t="str">
        <f>IFERROR(" ",'Fiche Projet'!$E$7)</f>
        <v xml:space="preserve"> </v>
      </c>
      <c r="J9" t="str">
        <f>IFERROR(" ",Details!$E$5)</f>
        <v xml:space="preserve"> </v>
      </c>
      <c r="N9" s="28">
        <f>SUM(Tableau2[[#This Row],[P N0]:[P N4]])</f>
        <v>0</v>
      </c>
      <c r="O9" s="28">
        <f>SUM(Tableau2[[#This Row],[F N0]:[F N4]])</f>
        <v>0</v>
      </c>
      <c r="P9" s="28">
        <f>SUM(Tableau2[[#This Row],[I N0]:[I N4]])</f>
        <v>0</v>
      </c>
      <c r="Q9" s="27">
        <f>Details!J133</f>
        <v>0</v>
      </c>
      <c r="R9" s="27">
        <f>Details!K133</f>
        <v>0</v>
      </c>
      <c r="S9" s="27">
        <f>Details!L133</f>
        <v>0</v>
      </c>
      <c r="T9" s="27">
        <f>Details!M133</f>
        <v>0</v>
      </c>
      <c r="U9" s="27">
        <f>Details!N133</f>
        <v>0</v>
      </c>
      <c r="V9" s="27">
        <f>Details!Q133</f>
        <v>0</v>
      </c>
      <c r="W9" s="27">
        <f>Details!R133</f>
        <v>0</v>
      </c>
      <c r="X9" s="27">
        <f>Details!S133</f>
        <v>0</v>
      </c>
      <c r="Y9" s="27">
        <f>Details!T133</f>
        <v>0</v>
      </c>
      <c r="Z9" s="27">
        <f>Details!U133</f>
        <v>0</v>
      </c>
      <c r="AA9" s="28">
        <f>Details!X133</f>
        <v>0</v>
      </c>
      <c r="AB9" s="28">
        <f>Details!Y133</f>
        <v>0</v>
      </c>
      <c r="AC9" s="28">
        <f>Details!Z133</f>
        <v>0</v>
      </c>
      <c r="AD9" s="28">
        <f>Details!AA133</f>
        <v>0</v>
      </c>
      <c r="AE9" s="28">
        <f>Details!AB133</f>
        <v>0</v>
      </c>
      <c r="AH9" s="28">
        <f>SUM(Tableau2[[ Σ PERSONNEL]:[Σ INVESTISSEMENT]])</f>
        <v>0</v>
      </c>
    </row>
    <row r="10" spans="1:37">
      <c r="A10" t="s">
        <v>81</v>
      </c>
      <c r="B10" t="str">
        <f>IFERROR(" ",'Fiche Projet'!$E$5)</f>
        <v xml:space="preserve"> </v>
      </c>
      <c r="D10" t="str">
        <f>IFERROR(" ",'Fiche Projet'!$E$7)</f>
        <v xml:space="preserve"> </v>
      </c>
      <c r="J10" t="str">
        <f>IFERROR(" ",Details!$E$5)</f>
        <v xml:space="preserve"> </v>
      </c>
      <c r="N10" s="28">
        <f>SUM(Tableau2[[#This Row],[P N0]:[P N4]])</f>
        <v>0</v>
      </c>
      <c r="O10" s="28">
        <f>SUM(Tableau2[[#This Row],[F N0]:[F N4]])</f>
        <v>0</v>
      </c>
      <c r="P10" s="28">
        <f>SUM(Tableau2[[#This Row],[I N0]:[I N4]])</f>
        <v>0</v>
      </c>
      <c r="Q10" s="27">
        <f>Details!J154</f>
        <v>0</v>
      </c>
      <c r="R10" s="27">
        <f>Details!K154</f>
        <v>0</v>
      </c>
      <c r="S10" s="27">
        <f>Details!L154</f>
        <v>0</v>
      </c>
      <c r="T10" s="27">
        <f>Details!M154</f>
        <v>0</v>
      </c>
      <c r="U10" s="27">
        <f>Details!N154</f>
        <v>0</v>
      </c>
      <c r="V10" s="27">
        <f>Details!Q154</f>
        <v>0</v>
      </c>
      <c r="W10" s="27">
        <f>Details!R154</f>
        <v>0</v>
      </c>
      <c r="X10" s="27">
        <f>Details!S154</f>
        <v>0</v>
      </c>
      <c r="Y10" s="27">
        <f>Details!T154</f>
        <v>0</v>
      </c>
      <c r="Z10" s="27">
        <f>Details!U154</f>
        <v>0</v>
      </c>
      <c r="AA10" s="28">
        <f>Details!X154</f>
        <v>0</v>
      </c>
      <c r="AB10" s="28">
        <f>Details!Y154</f>
        <v>0</v>
      </c>
      <c r="AC10" s="28">
        <f>Details!Z154</f>
        <v>0</v>
      </c>
      <c r="AD10" s="28">
        <f>Details!AA154</f>
        <v>0</v>
      </c>
      <c r="AE10" s="28">
        <f>Details!AB154</f>
        <v>0</v>
      </c>
      <c r="AH10" s="28">
        <f>SUM(Tableau2[[ Σ PERSONNEL]:[Σ INVESTISSEMENT]])</f>
        <v>0</v>
      </c>
    </row>
    <row r="11" spans="1:37">
      <c r="A11" t="s">
        <v>81</v>
      </c>
      <c r="B11" t="str">
        <f>IFERROR(" ",'Fiche Projet'!$E$5)</f>
        <v xml:space="preserve"> </v>
      </c>
      <c r="D11" t="str">
        <f>IFERROR(" ",'Fiche Projet'!$E$7)</f>
        <v xml:space="preserve"> </v>
      </c>
      <c r="J11" t="str">
        <f>IFERROR(" ",Details!$E$5)</f>
        <v xml:space="preserve"> </v>
      </c>
      <c r="N11" s="28">
        <f>SUM(Tableau2[[#This Row],[P N0]:[P N4]])</f>
        <v>0</v>
      </c>
      <c r="O11" s="28">
        <f>SUM(Tableau2[[#This Row],[F N0]:[F N4]])</f>
        <v>0</v>
      </c>
      <c r="P11" s="28">
        <f>SUM(Tableau2[[#This Row],[I N0]:[I N4]])</f>
        <v>0</v>
      </c>
      <c r="Q11" s="27">
        <f>Details!J175</f>
        <v>0</v>
      </c>
      <c r="R11" s="27">
        <f>Details!K175</f>
        <v>0</v>
      </c>
      <c r="S11" s="27">
        <f>Details!L175</f>
        <v>0</v>
      </c>
      <c r="T11" s="27">
        <f>Details!M175</f>
        <v>0</v>
      </c>
      <c r="U11" s="27">
        <f>Details!N175</f>
        <v>0</v>
      </c>
      <c r="V11" s="27">
        <f>Details!Q175</f>
        <v>0</v>
      </c>
      <c r="W11" s="27">
        <f>Details!R175</f>
        <v>0</v>
      </c>
      <c r="X11" s="27">
        <f>Details!S175</f>
        <v>0</v>
      </c>
      <c r="Y11" s="27">
        <f>Details!T175</f>
        <v>0</v>
      </c>
      <c r="Z11" s="27">
        <f>Details!U175</f>
        <v>0</v>
      </c>
      <c r="AA11" s="28">
        <f>Details!X175</f>
        <v>0</v>
      </c>
      <c r="AB11" s="28">
        <f>Details!Y175</f>
        <v>0</v>
      </c>
      <c r="AC11" s="28">
        <f>Details!Z175</f>
        <v>0</v>
      </c>
      <c r="AD11" s="28">
        <f>Details!AA175</f>
        <v>0</v>
      </c>
      <c r="AE11" s="28">
        <f>Details!AB175</f>
        <v>0</v>
      </c>
      <c r="AH11" s="28">
        <f>SUM(Tableau2[[ Σ PERSONNEL]:[Σ INVESTISSEMENT]])</f>
        <v>0</v>
      </c>
    </row>
    <row r="12" spans="1:37">
      <c r="A12" t="s">
        <v>81</v>
      </c>
      <c r="B12" t="str">
        <f>IFERROR(" ",'Fiche Projet'!$E$5)</f>
        <v xml:space="preserve"> </v>
      </c>
      <c r="D12" t="str">
        <f>IFERROR(" ",'Fiche Projet'!$E$7)</f>
        <v xml:space="preserve"> </v>
      </c>
      <c r="J12" t="str">
        <f>IFERROR(" ",Details!$E$5)</f>
        <v xml:space="preserve"> </v>
      </c>
      <c r="N12" s="28">
        <f>SUM(Tableau2[[#This Row],[P N0]:[P N4]])</f>
        <v>0</v>
      </c>
      <c r="O12" s="28">
        <f>SUM(Tableau2[[#This Row],[F N0]:[F N4]])</f>
        <v>0</v>
      </c>
      <c r="P12" s="28">
        <f>SUM(Tableau2[[#This Row],[I N0]:[I N4]])</f>
        <v>0</v>
      </c>
      <c r="Q12" s="28">
        <f>Details!J196</f>
        <v>0</v>
      </c>
      <c r="R12" s="28">
        <f>Details!K196</f>
        <v>0</v>
      </c>
      <c r="S12" s="28">
        <f>Details!L196</f>
        <v>0</v>
      </c>
      <c r="T12" s="28">
        <f>Details!M196</f>
        <v>0</v>
      </c>
      <c r="U12" s="28">
        <f>Details!N196</f>
        <v>0</v>
      </c>
      <c r="V12" s="28">
        <f>Details!Q196</f>
        <v>0</v>
      </c>
      <c r="W12" s="28">
        <f>Details!R196</f>
        <v>0</v>
      </c>
      <c r="X12" s="28">
        <f>Details!S196</f>
        <v>0</v>
      </c>
      <c r="Y12" s="28">
        <f>Details!T196</f>
        <v>0</v>
      </c>
      <c r="Z12" s="28">
        <f>Details!U196</f>
        <v>0</v>
      </c>
      <c r="AA12" s="28">
        <f>Details!X196</f>
        <v>0</v>
      </c>
      <c r="AB12" s="28">
        <f>Details!Y196</f>
        <v>0</v>
      </c>
      <c r="AC12" s="28">
        <f>Details!Z196</f>
        <v>0</v>
      </c>
      <c r="AD12" s="28">
        <f>Details!AA196</f>
        <v>0</v>
      </c>
      <c r="AE12" s="28">
        <f>Details!AB196</f>
        <v>0</v>
      </c>
      <c r="AH12" s="28">
        <f>SUM(Tableau2[[ Σ PERSONNEL]:[Σ INVESTISSEMENT]])</f>
        <v>0</v>
      </c>
    </row>
  </sheetData>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B13" sqref="B13"/>
    </sheetView>
  </sheetViews>
  <sheetFormatPr baseColWidth="10" defaultRowHeight="1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sheetData>
  <sortState xmlns:xlrd2="http://schemas.microsoft.com/office/spreadsheetml/2017/richdata2" ref="A1:A8">
    <sortCondition ref="A1"/>
  </sortState>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9"/>
  <sheetViews>
    <sheetView topLeftCell="A83" workbookViewId="0">
      <selection activeCell="A81" sqref="A81:XFD81"/>
    </sheetView>
  </sheetViews>
  <sheetFormatPr baseColWidth="10" defaultRowHeight="15"/>
  <sheetData>
    <row r="1" spans="1:1">
      <c r="A1" s="29" t="s">
        <v>90</v>
      </c>
    </row>
    <row r="2" spans="1:1">
      <c r="A2" s="30" t="s">
        <v>91</v>
      </c>
    </row>
    <row r="3" spans="1:1">
      <c r="A3" s="31" t="s">
        <v>92</v>
      </c>
    </row>
    <row r="4" spans="1:1">
      <c r="A4" s="30" t="s">
        <v>93</v>
      </c>
    </row>
    <row r="5" spans="1:1">
      <c r="A5" s="31" t="s">
        <v>94</v>
      </c>
    </row>
    <row r="6" spans="1:1">
      <c r="A6" s="32" t="s">
        <v>95</v>
      </c>
    </row>
    <row r="7" spans="1:1">
      <c r="A7" s="30" t="s">
        <v>96</v>
      </c>
    </row>
    <row r="8" spans="1:1">
      <c r="A8" s="29" t="s">
        <v>97</v>
      </c>
    </row>
    <row r="9" spans="1:1">
      <c r="A9" s="31" t="s">
        <v>98</v>
      </c>
    </row>
    <row r="10" spans="1:1">
      <c r="A10" s="31" t="s">
        <v>99</v>
      </c>
    </row>
    <row r="11" spans="1:1">
      <c r="A11" s="32" t="s">
        <v>100</v>
      </c>
    </row>
    <row r="12" spans="1:1">
      <c r="A12" s="29" t="s">
        <v>101</v>
      </c>
    </row>
    <row r="13" spans="1:1">
      <c r="A13" s="30" t="s">
        <v>102</v>
      </c>
    </row>
    <row r="14" spans="1:1">
      <c r="A14" s="31" t="s">
        <v>103</v>
      </c>
    </row>
    <row r="15" spans="1:1">
      <c r="A15" s="29" t="s">
        <v>104</v>
      </c>
    </row>
    <row r="16" spans="1:1">
      <c r="A16" s="30" t="s">
        <v>105</v>
      </c>
    </row>
    <row r="17" spans="1:1">
      <c r="A17" s="29" t="s">
        <v>106</v>
      </c>
    </row>
    <row r="18" spans="1:1">
      <c r="A18" s="30" t="s">
        <v>107</v>
      </c>
    </row>
    <row r="19" spans="1:1">
      <c r="A19" s="31" t="s">
        <v>83</v>
      </c>
    </row>
    <row r="20" spans="1:1">
      <c r="A20" s="30" t="s">
        <v>108</v>
      </c>
    </row>
    <row r="21" spans="1:1">
      <c r="A21" s="29" t="s">
        <v>109</v>
      </c>
    </row>
    <row r="22" spans="1:1">
      <c r="A22" s="32" t="s">
        <v>110</v>
      </c>
    </row>
    <row r="23" spans="1:1">
      <c r="A23" s="32" t="s">
        <v>111</v>
      </c>
    </row>
    <row r="24" spans="1:1">
      <c r="A24" s="31" t="s">
        <v>112</v>
      </c>
    </row>
    <row r="25" spans="1:1">
      <c r="A25" s="30" t="s">
        <v>113</v>
      </c>
    </row>
    <row r="26" spans="1:1">
      <c r="A26" s="29" t="s">
        <v>114</v>
      </c>
    </row>
    <row r="27" spans="1:1">
      <c r="A27" s="30" t="s">
        <v>115</v>
      </c>
    </row>
    <row r="28" spans="1:1">
      <c r="A28" s="29" t="s">
        <v>116</v>
      </c>
    </row>
    <row r="29" spans="1:1">
      <c r="A29" s="30" t="s">
        <v>117</v>
      </c>
    </row>
    <row r="30" spans="1:1">
      <c r="A30" s="29" t="s">
        <v>118</v>
      </c>
    </row>
    <row r="31" spans="1:1">
      <c r="A31" s="32" t="s">
        <v>119</v>
      </c>
    </row>
    <row r="32" spans="1:1">
      <c r="A32" s="29" t="s">
        <v>120</v>
      </c>
    </row>
    <row r="33" spans="1:1">
      <c r="A33" s="32" t="s">
        <v>121</v>
      </c>
    </row>
    <row r="34" spans="1:1">
      <c r="A34" s="31" t="s">
        <v>122</v>
      </c>
    </row>
    <row r="35" spans="1:1">
      <c r="A35" s="32" t="s">
        <v>123</v>
      </c>
    </row>
    <row r="36" spans="1:1">
      <c r="A36" s="31" t="s">
        <v>124</v>
      </c>
    </row>
    <row r="37" spans="1:1">
      <c r="A37" s="29" t="s">
        <v>125</v>
      </c>
    </row>
    <row r="38" spans="1:1">
      <c r="A38" s="30" t="s">
        <v>126</v>
      </c>
    </row>
    <row r="39" spans="1:1">
      <c r="A39" s="31" t="s">
        <v>127</v>
      </c>
    </row>
    <row r="40" spans="1:1">
      <c r="A40" s="32" t="s">
        <v>128</v>
      </c>
    </row>
    <row r="41" spans="1:1">
      <c r="A41" s="31" t="s">
        <v>129</v>
      </c>
    </row>
    <row r="42" spans="1:1">
      <c r="A42" s="31" t="s">
        <v>130</v>
      </c>
    </row>
    <row r="43" spans="1:1">
      <c r="A43" s="30" t="s">
        <v>131</v>
      </c>
    </row>
    <row r="44" spans="1:1">
      <c r="A44" s="29" t="s">
        <v>132</v>
      </c>
    </row>
    <row r="45" spans="1:1">
      <c r="A45" s="32" t="s">
        <v>133</v>
      </c>
    </row>
    <row r="46" spans="1:1">
      <c r="A46" s="29" t="s">
        <v>134</v>
      </c>
    </row>
    <row r="47" spans="1:1">
      <c r="A47" s="30" t="s">
        <v>135</v>
      </c>
    </row>
    <row r="48" spans="1:1">
      <c r="A48" s="29" t="s">
        <v>136</v>
      </c>
    </row>
    <row r="49" spans="1:1">
      <c r="A49" s="30" t="s">
        <v>137</v>
      </c>
    </row>
    <row r="50" spans="1:1">
      <c r="A50" s="29" t="s">
        <v>138</v>
      </c>
    </row>
    <row r="51" spans="1:1">
      <c r="A51" s="31" t="s">
        <v>139</v>
      </c>
    </row>
    <row r="52" spans="1:1">
      <c r="A52" s="30" t="s">
        <v>140</v>
      </c>
    </row>
    <row r="53" spans="1:1">
      <c r="A53" s="31" t="s">
        <v>141</v>
      </c>
    </row>
    <row r="54" spans="1:1">
      <c r="A54" s="30" t="s">
        <v>142</v>
      </c>
    </row>
    <row r="55" spans="1:1">
      <c r="A55" s="29" t="s">
        <v>143</v>
      </c>
    </row>
    <row r="56" spans="1:1">
      <c r="A56" s="30" t="s">
        <v>144</v>
      </c>
    </row>
    <row r="57" spans="1:1">
      <c r="A57" s="29" t="s">
        <v>145</v>
      </c>
    </row>
    <row r="58" spans="1:1">
      <c r="A58" s="30" t="s">
        <v>146</v>
      </c>
    </row>
    <row r="59" spans="1:1">
      <c r="A59" s="29" t="s">
        <v>147</v>
      </c>
    </row>
    <row r="60" spans="1:1">
      <c r="A60" s="32" t="s">
        <v>148</v>
      </c>
    </row>
    <row r="61" spans="1:1">
      <c r="A61" s="32" t="s">
        <v>149</v>
      </c>
    </row>
    <row r="62" spans="1:1">
      <c r="A62" s="29" t="s">
        <v>150</v>
      </c>
    </row>
    <row r="63" spans="1:1">
      <c r="A63" s="30" t="s">
        <v>151</v>
      </c>
    </row>
    <row r="64" spans="1:1">
      <c r="A64" s="31" t="s">
        <v>152</v>
      </c>
    </row>
    <row r="65" spans="1:1">
      <c r="A65" s="32" t="s">
        <v>153</v>
      </c>
    </row>
    <row r="66" spans="1:1">
      <c r="A66" s="32" t="s">
        <v>154</v>
      </c>
    </row>
    <row r="67" spans="1:1">
      <c r="A67" s="31" t="s">
        <v>155</v>
      </c>
    </row>
    <row r="68" spans="1:1">
      <c r="A68" s="32" t="s">
        <v>156</v>
      </c>
    </row>
    <row r="69" spans="1:1">
      <c r="A69" s="29" t="s">
        <v>157</v>
      </c>
    </row>
    <row r="70" spans="1:1">
      <c r="A70" s="30" t="s">
        <v>158</v>
      </c>
    </row>
    <row r="71" spans="1:1">
      <c r="A71" s="29" t="s">
        <v>159</v>
      </c>
    </row>
    <row r="72" spans="1:1">
      <c r="A72" s="30" t="s">
        <v>160</v>
      </c>
    </row>
    <row r="73" spans="1:1">
      <c r="A73" s="29" t="s">
        <v>161</v>
      </c>
    </row>
    <row r="74" spans="1:1">
      <c r="A74" s="30" t="s">
        <v>162</v>
      </c>
    </row>
    <row r="75" spans="1:1">
      <c r="A75" s="29" t="s">
        <v>163</v>
      </c>
    </row>
    <row r="76" spans="1:1">
      <c r="A76" s="30" t="s">
        <v>164</v>
      </c>
    </row>
    <row r="77" spans="1:1">
      <c r="A77" s="29" t="s">
        <v>165</v>
      </c>
    </row>
    <row r="78" spans="1:1">
      <c r="A78" s="30" t="s">
        <v>166</v>
      </c>
    </row>
    <row r="79" spans="1:1">
      <c r="A79" s="29" t="s">
        <v>167</v>
      </c>
    </row>
    <row r="80" spans="1:1">
      <c r="A80" s="30" t="s">
        <v>168</v>
      </c>
    </row>
    <row r="81" spans="1:1">
      <c r="A81" s="29" t="s">
        <v>169</v>
      </c>
    </row>
    <row r="82" spans="1:1">
      <c r="A82" s="30" t="s">
        <v>170</v>
      </c>
    </row>
    <row r="83" spans="1:1">
      <c r="A83" s="29" t="s">
        <v>171</v>
      </c>
    </row>
    <row r="84" spans="1:1">
      <c r="A84" s="30" t="s">
        <v>172</v>
      </c>
    </row>
    <row r="85" spans="1:1">
      <c r="A85" s="29" t="s">
        <v>173</v>
      </c>
    </row>
    <row r="86" spans="1:1">
      <c r="A86" s="30" t="s">
        <v>174</v>
      </c>
    </row>
    <row r="87" spans="1:1">
      <c r="A87" s="29" t="s">
        <v>175</v>
      </c>
    </row>
    <row r="88" spans="1:1">
      <c r="A88" s="30" t="s">
        <v>176</v>
      </c>
    </row>
    <row r="89" spans="1:1">
      <c r="A89" s="29" t="s">
        <v>177</v>
      </c>
    </row>
    <row r="90" spans="1:1">
      <c r="A90" s="31" t="s">
        <v>178</v>
      </c>
    </row>
    <row r="91" spans="1:1">
      <c r="A91" s="30" t="s">
        <v>179</v>
      </c>
    </row>
    <row r="92" spans="1:1">
      <c r="A92" s="29" t="s">
        <v>180</v>
      </c>
    </row>
    <row r="93" spans="1:1">
      <c r="A93" s="32" t="s">
        <v>181</v>
      </c>
    </row>
    <row r="94" spans="1:1">
      <c r="A94" s="29" t="s">
        <v>182</v>
      </c>
    </row>
    <row r="95" spans="1:1">
      <c r="A95" s="31" t="s">
        <v>183</v>
      </c>
    </row>
    <row r="96" spans="1:1">
      <c r="A96" s="32" t="s">
        <v>184</v>
      </c>
    </row>
    <row r="97" spans="1:1">
      <c r="A97" s="29" t="s">
        <v>185</v>
      </c>
    </row>
    <row r="98" spans="1:1">
      <c r="A98" s="32" t="s">
        <v>186</v>
      </c>
    </row>
    <row r="99" spans="1:1">
      <c r="A99" s="31" t="s">
        <v>187</v>
      </c>
    </row>
    <row r="100" spans="1:1">
      <c r="A100" s="32" t="s">
        <v>188</v>
      </c>
    </row>
    <row r="101" spans="1:1">
      <c r="A101" s="31" t="s">
        <v>189</v>
      </c>
    </row>
    <row r="102" spans="1:1">
      <c r="A102" s="30" t="s">
        <v>190</v>
      </c>
    </row>
    <row r="103" spans="1:1">
      <c r="A103" s="29" t="s">
        <v>191</v>
      </c>
    </row>
    <row r="104" spans="1:1">
      <c r="A104" s="32" t="s">
        <v>192</v>
      </c>
    </row>
    <row r="105" spans="1:1">
      <c r="A105" s="30" t="s">
        <v>193</v>
      </c>
    </row>
    <row r="106" spans="1:1">
      <c r="A106" s="33" t="s">
        <v>194</v>
      </c>
    </row>
    <row r="107" spans="1:1">
      <c r="A107" s="33" t="s">
        <v>195</v>
      </c>
    </row>
    <row r="108" spans="1:1">
      <c r="A108" s="34" t="s">
        <v>196</v>
      </c>
    </row>
    <row r="109" spans="1:1">
      <c r="A109" s="35" t="s">
        <v>197</v>
      </c>
    </row>
  </sheetData>
  <sortState xmlns:xlrd2="http://schemas.microsoft.com/office/spreadsheetml/2017/richdata2" ref="A2:A110">
    <sortCondition ref="A1"/>
  </sortState>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98"/>
  <sheetViews>
    <sheetView workbookViewId="0">
      <selection activeCell="I2" sqref="I2:J2"/>
    </sheetView>
  </sheetViews>
  <sheetFormatPr baseColWidth="10" defaultColWidth="11.42578125" defaultRowHeight="15"/>
  <cols>
    <col min="1" max="1" width="44.28515625" style="36" bestFit="1" customWidth="1"/>
    <col min="2" max="2" width="38.7109375" style="36" bestFit="1" customWidth="1"/>
    <col min="3" max="3" width="9.42578125" style="36" bestFit="1" customWidth="1"/>
    <col min="4" max="4" width="36" style="37" bestFit="1" customWidth="1"/>
    <col min="5" max="5" width="18.7109375" style="36" bestFit="1" customWidth="1"/>
    <col min="6" max="6" width="16.7109375" style="36" bestFit="1" customWidth="1"/>
    <col min="7" max="7" width="14.28515625" style="36" bestFit="1" customWidth="1"/>
    <col min="8" max="9" width="27.140625" style="36" bestFit="1" customWidth="1"/>
    <col min="10" max="10" width="28.42578125" style="36" bestFit="1" customWidth="1"/>
    <col min="11" max="11" width="26.42578125" style="36" bestFit="1" customWidth="1"/>
    <col min="12" max="12" width="16.42578125" style="36" bestFit="1" customWidth="1"/>
    <col min="13" max="13" width="28.42578125" style="36" bestFit="1" customWidth="1"/>
    <col min="14" max="14" width="29.7109375" style="36" bestFit="1" customWidth="1"/>
    <col min="15" max="15" width="30.42578125" style="36" bestFit="1" customWidth="1"/>
    <col min="16" max="16" width="16.42578125" style="36" bestFit="1" customWidth="1"/>
    <col min="17" max="16384" width="11.42578125" style="36"/>
  </cols>
  <sheetData>
    <row r="1" spans="1:15">
      <c r="A1" s="38" t="s">
        <v>47</v>
      </c>
      <c r="B1" s="38" t="s">
        <v>198</v>
      </c>
      <c r="C1" s="38" t="s">
        <v>51</v>
      </c>
      <c r="D1" s="38" t="s">
        <v>52</v>
      </c>
      <c r="E1" s="38" t="s">
        <v>53</v>
      </c>
      <c r="F1" s="38" t="s">
        <v>54</v>
      </c>
      <c r="G1" s="38" t="s">
        <v>55</v>
      </c>
      <c r="H1" s="38" t="s">
        <v>56</v>
      </c>
      <c r="I1" s="38" t="s">
        <v>57</v>
      </c>
      <c r="J1" s="38" t="s">
        <v>18</v>
      </c>
      <c r="K1" s="38" t="s">
        <v>19</v>
      </c>
      <c r="L1" s="38" t="s">
        <v>20</v>
      </c>
      <c r="M1" s="39" t="s">
        <v>77</v>
      </c>
      <c r="N1" s="38" t="s">
        <v>78</v>
      </c>
      <c r="O1" s="36" t="s">
        <v>199</v>
      </c>
    </row>
    <row r="2" spans="1:15">
      <c r="B2" s="37"/>
      <c r="C2" s="40"/>
      <c r="E2" s="37"/>
      <c r="F2" s="37"/>
      <c r="G2" s="37"/>
      <c r="H2" s="37"/>
      <c r="I2" s="37"/>
      <c r="J2" s="41"/>
      <c r="K2" s="42"/>
      <c r="L2" s="42"/>
      <c r="M2" s="43"/>
    </row>
    <row r="3" spans="1:15">
      <c r="B3" s="37"/>
      <c r="C3" s="40"/>
      <c r="E3" s="37"/>
      <c r="F3" s="37"/>
      <c r="G3" s="37"/>
      <c r="H3" s="37"/>
      <c r="I3" s="37"/>
      <c r="J3" s="41"/>
      <c r="K3" s="42"/>
      <c r="L3" s="42"/>
      <c r="M3" s="43"/>
    </row>
    <row r="4" spans="1:15">
      <c r="B4" s="37"/>
      <c r="C4" s="40"/>
      <c r="E4" s="37"/>
      <c r="F4" s="37"/>
      <c r="G4" s="37"/>
      <c r="H4" s="37"/>
      <c r="I4" s="37"/>
      <c r="J4" s="41"/>
      <c r="K4" s="42"/>
      <c r="L4" s="42"/>
      <c r="M4" s="43"/>
    </row>
    <row r="5" spans="1:15">
      <c r="B5" s="37"/>
      <c r="C5" s="40"/>
      <c r="E5" s="37"/>
      <c r="F5" s="37"/>
      <c r="G5" s="37"/>
      <c r="H5" s="37"/>
      <c r="I5" s="37"/>
      <c r="J5" s="41"/>
      <c r="K5" s="42"/>
      <c r="L5" s="42"/>
      <c r="M5" s="43"/>
    </row>
    <row r="6" spans="1:15">
      <c r="B6" s="37"/>
      <c r="C6" s="40"/>
      <c r="E6" s="37"/>
      <c r="F6" s="37"/>
      <c r="G6" s="37"/>
      <c r="H6" s="37"/>
      <c r="I6" s="37"/>
      <c r="J6" s="41"/>
      <c r="K6" s="42"/>
      <c r="L6" s="42"/>
      <c r="M6" s="43"/>
    </row>
    <row r="7" spans="1:15">
      <c r="B7" s="37"/>
      <c r="C7" s="40"/>
      <c r="E7" s="37"/>
      <c r="F7" s="37"/>
      <c r="G7" s="37"/>
      <c r="H7" s="37"/>
      <c r="I7" s="37"/>
      <c r="J7" s="37"/>
      <c r="K7" s="42"/>
      <c r="L7" s="42"/>
      <c r="M7" s="43"/>
    </row>
    <row r="8" spans="1:15">
      <c r="B8" s="37"/>
      <c r="C8" s="40"/>
      <c r="E8" s="37"/>
      <c r="F8" s="37"/>
      <c r="G8" s="37"/>
      <c r="H8" s="37"/>
      <c r="I8" s="37"/>
      <c r="J8" s="37"/>
      <c r="K8" s="42"/>
      <c r="L8" s="42"/>
      <c r="M8" s="43"/>
    </row>
    <row r="9" spans="1:15">
      <c r="B9" s="37"/>
      <c r="C9" s="40"/>
      <c r="E9" s="37"/>
      <c r="F9" s="37"/>
      <c r="G9" s="37"/>
      <c r="H9" s="37"/>
      <c r="I9" s="37"/>
      <c r="J9" s="41"/>
      <c r="K9" s="42"/>
      <c r="L9" s="42"/>
      <c r="M9" s="43"/>
    </row>
    <row r="10" spans="1:15">
      <c r="B10" s="37"/>
      <c r="C10" s="40"/>
      <c r="E10" s="37"/>
      <c r="F10" s="37"/>
      <c r="G10" s="37"/>
      <c r="H10" s="37"/>
      <c r="I10" s="37"/>
      <c r="J10" s="41"/>
      <c r="K10" s="42"/>
      <c r="L10" s="42"/>
      <c r="M10" s="43"/>
    </row>
    <row r="11" spans="1:15">
      <c r="B11" s="37"/>
      <c r="C11" s="40"/>
      <c r="E11" s="37"/>
      <c r="F11" s="37"/>
      <c r="G11" s="37"/>
      <c r="H11" s="37"/>
      <c r="I11" s="37"/>
      <c r="J11" s="41"/>
      <c r="K11" s="42"/>
      <c r="L11" s="42"/>
      <c r="M11" s="43"/>
    </row>
    <row r="12" spans="1:15">
      <c r="B12" s="37"/>
      <c r="C12" s="40"/>
      <c r="E12" s="37"/>
      <c r="F12" s="37"/>
      <c r="G12" s="37"/>
      <c r="H12" s="37"/>
      <c r="I12" s="37"/>
      <c r="J12" s="41"/>
      <c r="K12" s="42"/>
      <c r="L12" s="42"/>
      <c r="M12" s="43"/>
    </row>
    <row r="13" spans="1:15">
      <c r="B13" s="37"/>
      <c r="C13" s="40"/>
      <c r="E13" s="37"/>
      <c r="F13" s="37"/>
      <c r="G13" s="37"/>
      <c r="H13" s="37"/>
      <c r="I13" s="37"/>
      <c r="J13" s="41"/>
      <c r="K13" s="42"/>
      <c r="L13" s="42"/>
      <c r="M13" s="43"/>
    </row>
    <row r="14" spans="1:15">
      <c r="B14" s="37"/>
      <c r="C14" s="40"/>
      <c r="E14" s="37"/>
      <c r="F14" s="37"/>
      <c r="G14" s="37"/>
      <c r="H14" s="37"/>
      <c r="I14" s="37"/>
      <c r="J14" s="41"/>
      <c r="K14" s="42"/>
      <c r="L14" s="42"/>
      <c r="M14" s="43"/>
    </row>
    <row r="15" spans="1:15">
      <c r="B15" s="37"/>
      <c r="C15" s="40"/>
      <c r="E15" s="37"/>
      <c r="F15" s="37"/>
      <c r="G15" s="37"/>
      <c r="H15" s="37"/>
      <c r="I15" s="37"/>
      <c r="J15" s="37"/>
      <c r="K15" s="42"/>
      <c r="L15" s="42"/>
      <c r="M15" s="43"/>
    </row>
    <row r="16" spans="1:15">
      <c r="B16" s="37"/>
      <c r="C16" s="40"/>
      <c r="E16" s="37"/>
      <c r="F16" s="37"/>
      <c r="G16" s="37"/>
      <c r="H16" s="37"/>
      <c r="I16" s="37"/>
      <c r="J16" s="37"/>
      <c r="K16" s="42"/>
      <c r="L16" s="42"/>
      <c r="M16" s="43"/>
    </row>
    <row r="17" spans="2:13">
      <c r="B17" s="37"/>
      <c r="C17" s="40"/>
      <c r="E17" s="37"/>
      <c r="F17" s="37"/>
      <c r="G17" s="37"/>
      <c r="H17" s="37"/>
      <c r="I17" s="37"/>
      <c r="J17" s="42"/>
      <c r="K17" s="44"/>
      <c r="L17" s="42"/>
      <c r="M17" s="43"/>
    </row>
    <row r="18" spans="2:13">
      <c r="B18" s="37"/>
      <c r="C18" s="40"/>
      <c r="E18" s="37"/>
      <c r="F18" s="37"/>
      <c r="G18" s="37"/>
      <c r="H18" s="37"/>
      <c r="I18" s="37"/>
      <c r="J18" s="42"/>
      <c r="K18" s="44"/>
      <c r="L18" s="42"/>
      <c r="M18" s="43"/>
    </row>
    <row r="19" spans="2:13">
      <c r="B19" s="37"/>
      <c r="C19" s="40"/>
      <c r="E19" s="37"/>
      <c r="F19" s="37"/>
      <c r="G19" s="37"/>
      <c r="H19" s="37"/>
      <c r="I19" s="37"/>
      <c r="J19" s="42"/>
      <c r="K19" s="44"/>
      <c r="L19" s="42"/>
      <c r="M19" s="43"/>
    </row>
    <row r="20" spans="2:13">
      <c r="B20" s="37"/>
      <c r="C20" s="40"/>
      <c r="E20" s="37"/>
      <c r="F20" s="37"/>
      <c r="G20" s="37"/>
      <c r="H20" s="37"/>
      <c r="I20" s="37"/>
      <c r="J20" s="42"/>
      <c r="K20" s="44"/>
      <c r="L20" s="42"/>
      <c r="M20" s="43"/>
    </row>
    <row r="21" spans="2:13">
      <c r="B21" s="37"/>
      <c r="C21" s="40"/>
      <c r="E21" s="37"/>
      <c r="F21" s="37"/>
      <c r="G21" s="37"/>
      <c r="H21" s="37"/>
      <c r="I21" s="37"/>
      <c r="J21" s="37"/>
      <c r="K21" s="42"/>
      <c r="L21" s="42"/>
      <c r="M21" s="43"/>
    </row>
    <row r="22" spans="2:13">
      <c r="B22" s="37"/>
      <c r="C22" s="40"/>
      <c r="E22" s="37"/>
      <c r="F22" s="37"/>
      <c r="G22" s="37"/>
      <c r="H22" s="37"/>
      <c r="I22" s="37"/>
      <c r="J22" s="37"/>
      <c r="K22" s="42"/>
      <c r="L22" s="42"/>
      <c r="M22" s="43"/>
    </row>
    <row r="23" spans="2:13">
      <c r="B23" s="37"/>
      <c r="C23" s="40"/>
      <c r="E23" s="37"/>
      <c r="F23" s="37"/>
      <c r="G23" s="37"/>
      <c r="H23" s="37"/>
      <c r="I23" s="37"/>
      <c r="J23" s="41"/>
      <c r="K23" s="42"/>
      <c r="L23" s="42"/>
      <c r="M23" s="43"/>
    </row>
    <row r="24" spans="2:13">
      <c r="B24" s="37"/>
      <c r="C24" s="40"/>
      <c r="E24" s="37"/>
      <c r="F24" s="37"/>
      <c r="G24" s="37"/>
      <c r="H24" s="37"/>
      <c r="I24" s="37"/>
      <c r="J24" s="41"/>
      <c r="K24" s="42"/>
      <c r="L24" s="42"/>
      <c r="M24" s="43"/>
    </row>
    <row r="25" spans="2:13">
      <c r="B25" s="37"/>
      <c r="C25" s="40"/>
      <c r="E25" s="37"/>
      <c r="F25" s="37"/>
      <c r="G25" s="37"/>
      <c r="H25" s="37"/>
      <c r="I25" s="37"/>
      <c r="J25" s="41"/>
      <c r="K25" s="42"/>
      <c r="L25" s="42"/>
      <c r="M25" s="43"/>
    </row>
    <row r="26" spans="2:13">
      <c r="B26" s="37"/>
      <c r="C26" s="40"/>
      <c r="E26" s="37"/>
      <c r="F26" s="37"/>
      <c r="G26" s="37"/>
      <c r="H26" s="37"/>
      <c r="I26" s="37"/>
      <c r="J26" s="41"/>
      <c r="K26" s="42"/>
      <c r="L26" s="42"/>
      <c r="M26" s="43"/>
    </row>
    <row r="27" spans="2:13">
      <c r="B27" s="37"/>
      <c r="C27" s="40"/>
      <c r="E27" s="37"/>
      <c r="F27" s="37"/>
      <c r="G27" s="37"/>
      <c r="H27" s="37"/>
      <c r="I27" s="37"/>
      <c r="J27" s="41"/>
      <c r="K27" s="42"/>
      <c r="L27" s="42"/>
      <c r="M27" s="43"/>
    </row>
    <row r="28" spans="2:13">
      <c r="B28" s="37"/>
      <c r="C28" s="40"/>
      <c r="E28" s="37"/>
      <c r="F28" s="37"/>
      <c r="G28" s="37"/>
      <c r="H28" s="37"/>
      <c r="I28" s="37"/>
      <c r="J28" s="41"/>
      <c r="K28" s="42"/>
      <c r="L28" s="42"/>
      <c r="M28" s="43"/>
    </row>
    <row r="29" spans="2:13">
      <c r="B29" s="37"/>
      <c r="C29" s="40"/>
      <c r="E29" s="37"/>
      <c r="F29" s="37"/>
      <c r="G29" s="37"/>
      <c r="H29" s="37"/>
      <c r="I29" s="37"/>
      <c r="J29" s="41"/>
      <c r="K29" s="42"/>
      <c r="L29" s="42"/>
      <c r="M29" s="43"/>
    </row>
    <row r="30" spans="2:13">
      <c r="B30" s="37"/>
      <c r="C30" s="40"/>
      <c r="E30" s="37"/>
      <c r="F30" s="37"/>
      <c r="G30" s="37"/>
      <c r="H30" s="37"/>
      <c r="I30" s="37"/>
      <c r="J30" s="41"/>
      <c r="K30" s="42"/>
      <c r="L30" s="42"/>
      <c r="M30" s="43"/>
    </row>
    <row r="31" spans="2:13">
      <c r="B31" s="37"/>
      <c r="C31" s="40"/>
      <c r="E31" s="37"/>
      <c r="F31" s="37"/>
      <c r="G31" s="37"/>
      <c r="H31" s="37"/>
      <c r="I31" s="37"/>
      <c r="J31" s="28"/>
      <c r="K31" s="41"/>
      <c r="L31" s="42"/>
      <c r="M31" s="43"/>
    </row>
    <row r="32" spans="2:13">
      <c r="B32" s="37"/>
      <c r="C32" s="40"/>
      <c r="E32" s="37"/>
      <c r="F32" s="37"/>
      <c r="G32" s="37"/>
      <c r="H32" s="37"/>
      <c r="I32" s="37"/>
      <c r="J32" s="45"/>
      <c r="K32" s="42"/>
      <c r="L32" s="42"/>
      <c r="M32" s="43"/>
    </row>
    <row r="33" spans="2:13">
      <c r="B33" s="37"/>
      <c r="C33" s="37"/>
      <c r="E33" s="37"/>
      <c r="F33" s="37"/>
      <c r="G33" s="37"/>
      <c r="H33" s="37"/>
      <c r="I33" s="37"/>
      <c r="J33" s="45"/>
      <c r="K33" s="42"/>
      <c r="L33" s="42"/>
      <c r="M33" s="43"/>
    </row>
    <row r="34" spans="2:13">
      <c r="B34" s="37"/>
      <c r="C34" s="37"/>
      <c r="E34" s="37"/>
      <c r="F34" s="37"/>
      <c r="G34" s="37"/>
      <c r="H34" s="37"/>
      <c r="I34" s="37"/>
      <c r="J34" s="45"/>
      <c r="K34" s="42"/>
      <c r="L34" s="42"/>
      <c r="M34" s="43"/>
    </row>
    <row r="35" spans="2:13">
      <c r="B35" s="37"/>
      <c r="C35" s="37"/>
      <c r="E35" s="37"/>
      <c r="F35" s="37"/>
      <c r="G35" s="37"/>
      <c r="H35" s="37"/>
      <c r="I35" s="37"/>
      <c r="J35" s="45"/>
      <c r="K35" s="28"/>
      <c r="L35" s="28"/>
      <c r="M35" s="43"/>
    </row>
    <row r="36" spans="2:13">
      <c r="B36" s="37"/>
      <c r="C36" s="37"/>
      <c r="E36" s="37"/>
      <c r="F36" s="37"/>
      <c r="G36" s="37"/>
      <c r="H36" s="37"/>
      <c r="I36" s="37"/>
      <c r="J36" s="45"/>
      <c r="K36" s="28"/>
      <c r="L36" s="28"/>
      <c r="M36" s="43"/>
    </row>
    <row r="37" spans="2:13">
      <c r="B37" s="37"/>
      <c r="C37" s="37"/>
      <c r="E37" s="37"/>
      <c r="F37" s="37"/>
      <c r="G37" s="37"/>
      <c r="H37" s="37"/>
      <c r="I37" s="37"/>
      <c r="J37" s="45"/>
      <c r="K37" s="28"/>
      <c r="L37" s="28"/>
      <c r="M37" s="43"/>
    </row>
    <row r="38" spans="2:13">
      <c r="B38" s="37"/>
      <c r="C38" s="37"/>
      <c r="E38" s="37"/>
      <c r="F38" s="37"/>
      <c r="G38" s="37"/>
      <c r="H38" s="37"/>
      <c r="I38" s="37"/>
      <c r="J38" s="45"/>
      <c r="K38" s="45"/>
      <c r="L38" s="45"/>
      <c r="M38" s="43"/>
    </row>
    <row r="39" spans="2:13">
      <c r="B39" s="37"/>
      <c r="C39" s="37"/>
      <c r="E39" s="37"/>
      <c r="F39" s="37"/>
      <c r="G39" s="37"/>
      <c r="H39" s="37" t="str">
        <f>'[1]CF LABO'!C19</f>
        <v>R0100TVS</v>
      </c>
      <c r="I39" s="37" t="str">
        <f>'[1]CF LABO'!D19</f>
        <v>R0100TVS-D-LUE-VERSEMENT</v>
      </c>
      <c r="J39" s="45"/>
      <c r="K39" s="45"/>
      <c r="L39" s="45"/>
      <c r="M39" s="43"/>
    </row>
    <row r="40" spans="2:13">
      <c r="B40" s="37"/>
      <c r="C40" s="37"/>
      <c r="E40" s="37"/>
      <c r="F40" s="37"/>
      <c r="G40" s="37"/>
      <c r="H40" s="37"/>
      <c r="I40" s="37"/>
      <c r="J40" s="45"/>
      <c r="K40" s="45"/>
      <c r="L40" s="45"/>
      <c r="M40" s="43"/>
    </row>
    <row r="41" spans="2:13">
      <c r="B41" s="37"/>
      <c r="C41" s="37"/>
      <c r="E41" s="37"/>
      <c r="F41" s="37"/>
      <c r="G41" s="37"/>
      <c r="H41" s="37"/>
      <c r="I41" s="37"/>
      <c r="J41" s="45"/>
      <c r="K41" s="45"/>
      <c r="L41" s="45"/>
      <c r="M41" s="43"/>
    </row>
    <row r="42" spans="2:13">
      <c r="B42" s="37"/>
      <c r="C42" s="37"/>
      <c r="E42" s="37"/>
      <c r="F42" s="37"/>
      <c r="G42" s="37"/>
      <c r="H42" s="37"/>
      <c r="I42" s="37"/>
      <c r="J42" s="45"/>
      <c r="K42" s="45"/>
      <c r="L42" s="45"/>
      <c r="M42" s="43"/>
    </row>
    <row r="43" spans="2:13">
      <c r="B43" s="37"/>
      <c r="C43" s="37"/>
      <c r="E43" s="37"/>
      <c r="F43" s="37"/>
      <c r="G43" s="37"/>
      <c r="H43" s="37"/>
      <c r="I43" s="37"/>
      <c r="J43" s="45"/>
      <c r="K43" s="45"/>
      <c r="L43" s="45"/>
      <c r="M43" s="43"/>
    </row>
    <row r="44" spans="2:13">
      <c r="B44" s="37"/>
      <c r="C44" s="37"/>
      <c r="E44" s="37"/>
      <c r="F44" s="37"/>
      <c r="G44" s="37"/>
      <c r="H44" s="37"/>
      <c r="I44" s="37"/>
      <c r="J44" s="45"/>
      <c r="K44" s="45"/>
      <c r="L44" s="45"/>
      <c r="M44" s="43"/>
    </row>
    <row r="45" spans="2:13">
      <c r="B45" s="37"/>
      <c r="C45" s="37"/>
      <c r="E45" s="37"/>
      <c r="F45" s="37"/>
      <c r="G45" s="37"/>
      <c r="H45" s="37"/>
      <c r="I45" s="37"/>
      <c r="J45" s="45"/>
      <c r="K45" s="45"/>
      <c r="L45" s="45"/>
      <c r="M45" s="43"/>
    </row>
    <row r="46" spans="2:13">
      <c r="B46" s="37"/>
      <c r="C46" s="37"/>
      <c r="E46" s="37"/>
      <c r="F46" s="37"/>
      <c r="G46" s="37"/>
      <c r="H46" s="37"/>
      <c r="I46" s="37"/>
      <c r="J46" s="45"/>
      <c r="K46" s="45"/>
      <c r="L46" s="45"/>
      <c r="M46" s="43"/>
    </row>
    <row r="47" spans="2:13">
      <c r="B47" s="37"/>
      <c r="C47" s="37"/>
      <c r="E47" s="37"/>
      <c r="F47" s="37"/>
      <c r="G47" s="37"/>
      <c r="H47" s="37"/>
      <c r="I47" s="37"/>
      <c r="J47" s="45"/>
      <c r="K47" s="45"/>
      <c r="L47" s="45"/>
      <c r="M47" s="43"/>
    </row>
    <row r="48" spans="2:13">
      <c r="B48" s="37"/>
      <c r="C48" s="37"/>
      <c r="E48" s="37"/>
      <c r="F48" s="37"/>
      <c r="G48" s="37"/>
      <c r="H48" s="37"/>
      <c r="I48" s="37"/>
      <c r="J48" s="45"/>
      <c r="K48" s="45"/>
      <c r="L48" s="45"/>
      <c r="M48" s="43"/>
    </row>
    <row r="49" spans="2:15">
      <c r="B49" s="37"/>
      <c r="C49" s="37"/>
      <c r="E49" s="37"/>
      <c r="F49" s="37"/>
      <c r="G49" s="37"/>
      <c r="H49" s="37"/>
      <c r="I49" s="37"/>
      <c r="J49" s="45"/>
      <c r="K49" s="45"/>
      <c r="L49" s="45"/>
      <c r="M49" s="43"/>
    </row>
    <row r="50" spans="2:15">
      <c r="B50" s="37"/>
      <c r="C50" s="37"/>
      <c r="E50" s="37"/>
      <c r="F50" s="37"/>
      <c r="G50" s="37"/>
      <c r="H50" s="37"/>
      <c r="I50" s="37"/>
      <c r="J50" s="45"/>
      <c r="K50" s="45"/>
      <c r="L50" s="45"/>
      <c r="M50" s="43"/>
    </row>
    <row r="51" spans="2:15">
      <c r="B51" s="37"/>
      <c r="C51" s="37"/>
      <c r="E51" s="37"/>
      <c r="F51" s="37"/>
      <c r="G51" s="37"/>
      <c r="H51" s="37"/>
      <c r="I51" s="37"/>
      <c r="J51" s="45"/>
      <c r="K51" s="45"/>
      <c r="L51" s="45"/>
      <c r="M51" s="43"/>
    </row>
    <row r="52" spans="2:15">
      <c r="B52" s="37"/>
      <c r="C52" s="37"/>
      <c r="E52" s="37"/>
      <c r="F52" s="37"/>
      <c r="G52" s="37"/>
      <c r="H52" s="37"/>
      <c r="I52" s="37"/>
      <c r="J52" s="45"/>
      <c r="K52" s="45"/>
      <c r="L52" s="45"/>
      <c r="M52" s="43"/>
      <c r="O52" s="36">
        <v>267920</v>
      </c>
    </row>
    <row r="53" spans="2:15">
      <c r="B53" s="37"/>
      <c r="C53" s="37"/>
      <c r="E53" s="37"/>
      <c r="F53" s="37"/>
      <c r="G53" s="37"/>
      <c r="H53" s="37"/>
      <c r="I53" s="37"/>
      <c r="J53" s="45"/>
      <c r="K53" s="45"/>
      <c r="L53" s="45"/>
      <c r="M53" s="43"/>
      <c r="O53" s="44">
        <f>SUM(K35:K47)</f>
        <v>0</v>
      </c>
    </row>
    <row r="54" spans="2:15">
      <c r="B54" s="37"/>
      <c r="C54" s="37"/>
      <c r="E54" s="37"/>
      <c r="F54" s="37"/>
      <c r="G54" s="37"/>
      <c r="H54" s="37"/>
      <c r="I54" s="37"/>
      <c r="J54" s="45"/>
      <c r="K54" s="45"/>
      <c r="L54" s="45"/>
      <c r="M54" s="43"/>
      <c r="O54" s="44">
        <f>O52-O53</f>
        <v>267920</v>
      </c>
    </row>
    <row r="55" spans="2:15">
      <c r="B55" s="37"/>
      <c r="C55" s="37"/>
      <c r="E55" s="37"/>
      <c r="F55" s="37"/>
      <c r="G55" s="37"/>
      <c r="H55" s="37"/>
      <c r="I55" s="37"/>
      <c r="J55" s="45"/>
      <c r="K55" s="45"/>
      <c r="L55" s="45"/>
      <c r="M55" s="43"/>
    </row>
    <row r="56" spans="2:15">
      <c r="B56" s="37"/>
      <c r="C56" s="37"/>
      <c r="E56" s="37"/>
      <c r="F56" s="37"/>
      <c r="G56" s="37"/>
      <c r="H56" s="37"/>
      <c r="I56" s="37"/>
      <c r="J56" s="45"/>
      <c r="K56" s="45"/>
      <c r="L56" s="45"/>
      <c r="M56" s="43"/>
    </row>
    <row r="57" spans="2:15">
      <c r="B57" s="37"/>
      <c r="C57" s="37"/>
      <c r="E57" s="37"/>
      <c r="F57" s="37"/>
      <c r="G57" s="37"/>
      <c r="H57" s="37" t="s">
        <v>200</v>
      </c>
      <c r="I57" s="37" t="s">
        <v>201</v>
      </c>
      <c r="J57" s="45"/>
      <c r="K57" s="45"/>
      <c r="L57" s="45"/>
      <c r="M57" s="43"/>
    </row>
    <row r="58" spans="2:15">
      <c r="B58" s="37"/>
      <c r="C58" s="37"/>
      <c r="E58" s="37"/>
      <c r="F58" s="37"/>
      <c r="G58" s="37"/>
      <c r="H58" s="37"/>
      <c r="I58" s="37"/>
      <c r="J58" s="45"/>
      <c r="K58" s="45"/>
      <c r="L58" s="45"/>
      <c r="M58" s="43"/>
    </row>
    <row r="59" spans="2:15">
      <c r="B59" s="37"/>
      <c r="C59" s="37"/>
      <c r="E59" s="37"/>
      <c r="F59" s="37"/>
      <c r="G59" s="37"/>
      <c r="H59" s="37"/>
      <c r="I59" s="37"/>
      <c r="J59" s="45"/>
      <c r="K59" s="45"/>
      <c r="L59" s="45"/>
      <c r="M59" s="43"/>
    </row>
    <row r="60" spans="2:15">
      <c r="B60" s="37"/>
      <c r="C60" s="37"/>
      <c r="E60" s="37"/>
      <c r="F60" s="37"/>
      <c r="G60" s="37"/>
      <c r="H60" s="37"/>
      <c r="I60" s="37"/>
      <c r="J60" s="45"/>
      <c r="K60" s="45"/>
      <c r="L60" s="45"/>
      <c r="M60" s="43"/>
    </row>
    <row r="61" spans="2:15">
      <c r="B61" s="37"/>
      <c r="C61" s="37"/>
      <c r="E61" s="37"/>
      <c r="F61" s="37"/>
      <c r="G61" s="37"/>
      <c r="H61" s="37"/>
      <c r="I61" s="37"/>
      <c r="J61" s="45"/>
      <c r="K61" s="45"/>
      <c r="L61" s="45"/>
      <c r="M61" s="43"/>
    </row>
    <row r="62" spans="2:15">
      <c r="B62" s="37"/>
      <c r="C62" s="37"/>
      <c r="E62" s="37"/>
      <c r="F62" s="37"/>
      <c r="G62" s="37"/>
      <c r="H62" s="37"/>
      <c r="I62" s="37"/>
      <c r="J62" s="45"/>
      <c r="K62" s="45"/>
      <c r="L62" s="45"/>
      <c r="M62" s="43"/>
    </row>
    <row r="63" spans="2:15">
      <c r="B63" s="37"/>
      <c r="C63" s="37"/>
      <c r="E63" s="37"/>
      <c r="F63" s="37"/>
      <c r="G63" s="37"/>
      <c r="H63" s="37"/>
      <c r="I63" s="37"/>
      <c r="J63" s="45"/>
      <c r="K63" s="45"/>
      <c r="L63" s="45"/>
      <c r="M63" s="43"/>
    </row>
    <row r="64" spans="2:15">
      <c r="B64" s="37"/>
      <c r="C64" s="37"/>
      <c r="E64" s="37"/>
      <c r="F64" s="37"/>
      <c r="G64" s="37"/>
      <c r="H64" s="37"/>
      <c r="I64" s="37"/>
      <c r="J64" s="45"/>
      <c r="K64" s="45"/>
      <c r="L64" s="45"/>
      <c r="M64" s="43"/>
    </row>
    <row r="65" spans="2:13">
      <c r="B65" s="37"/>
      <c r="C65" s="37"/>
      <c r="E65" s="37"/>
      <c r="F65" s="37"/>
      <c r="G65" s="37"/>
      <c r="H65" s="37"/>
      <c r="I65" s="37"/>
      <c r="J65" s="45"/>
      <c r="K65" s="45"/>
      <c r="L65" s="45"/>
      <c r="M65" s="43"/>
    </row>
    <row r="66" spans="2:13">
      <c r="B66" s="37"/>
      <c r="C66" s="37"/>
      <c r="E66" s="37"/>
      <c r="F66" s="37"/>
      <c r="G66" s="37"/>
      <c r="H66" s="37"/>
      <c r="I66" s="37"/>
      <c r="J66" s="45"/>
      <c r="K66" s="45"/>
      <c r="L66" s="45"/>
      <c r="M66" s="43"/>
    </row>
    <row r="67" spans="2:13">
      <c r="B67" s="37"/>
      <c r="C67" s="37"/>
      <c r="E67" s="37"/>
      <c r="F67" s="37"/>
      <c r="G67" s="37"/>
      <c r="H67" s="37"/>
      <c r="I67" s="37"/>
      <c r="J67" s="45"/>
      <c r="K67" s="45"/>
      <c r="L67" s="45"/>
      <c r="M67" s="43"/>
    </row>
    <row r="68" spans="2:13">
      <c r="B68" s="37"/>
      <c r="C68" s="37"/>
      <c r="E68" s="37"/>
      <c r="F68" s="37"/>
      <c r="G68" s="37"/>
      <c r="H68" s="37"/>
      <c r="I68" s="37"/>
      <c r="J68" s="45"/>
      <c r="K68" s="45"/>
      <c r="L68" s="45"/>
      <c r="M68" s="43"/>
    </row>
    <row r="69" spans="2:13">
      <c r="B69" s="37"/>
      <c r="C69" s="37"/>
      <c r="E69" s="37"/>
      <c r="F69" s="37"/>
      <c r="G69" s="37"/>
      <c r="H69" s="37"/>
      <c r="I69" s="37"/>
      <c r="J69" s="45"/>
      <c r="K69" s="45"/>
      <c r="L69" s="45"/>
      <c r="M69" s="43"/>
    </row>
    <row r="70" spans="2:13">
      <c r="B70" s="37"/>
      <c r="C70" s="37"/>
      <c r="E70" s="37"/>
      <c r="F70" s="37"/>
      <c r="G70" s="37"/>
      <c r="H70" s="37"/>
      <c r="I70" s="37"/>
      <c r="J70" s="45"/>
      <c r="K70" s="45"/>
      <c r="L70" s="45"/>
      <c r="M70" s="43"/>
    </row>
    <row r="71" spans="2:13">
      <c r="B71" s="37"/>
      <c r="C71" s="37"/>
      <c r="E71" s="37"/>
      <c r="F71" s="37"/>
      <c r="G71" s="37"/>
      <c r="H71" s="37"/>
      <c r="I71" s="37"/>
      <c r="J71" s="45"/>
      <c r="K71" s="45"/>
      <c r="L71" s="45"/>
      <c r="M71" s="43"/>
    </row>
    <row r="72" spans="2:13">
      <c r="B72" s="37"/>
      <c r="C72" s="37"/>
      <c r="E72" s="37"/>
      <c r="F72" s="37"/>
      <c r="G72" s="37"/>
      <c r="H72" s="37"/>
      <c r="I72" s="37"/>
      <c r="J72" s="45"/>
      <c r="K72" s="45"/>
      <c r="L72" s="45"/>
      <c r="M72" s="43"/>
    </row>
    <row r="73" spans="2:13">
      <c r="B73" s="37"/>
      <c r="C73" s="37"/>
      <c r="E73" s="37"/>
      <c r="F73" s="37"/>
      <c r="G73" s="37"/>
      <c r="H73" s="37"/>
      <c r="I73" s="37"/>
      <c r="J73" s="45"/>
      <c r="K73" s="45"/>
      <c r="L73" s="45"/>
      <c r="M73" s="43"/>
    </row>
    <row r="74" spans="2:13">
      <c r="B74" s="37"/>
      <c r="C74" s="37"/>
      <c r="E74" s="37"/>
      <c r="F74" s="37"/>
      <c r="G74" s="37"/>
      <c r="H74" s="37"/>
      <c r="I74" s="37"/>
      <c r="J74" s="45"/>
      <c r="K74" s="45"/>
      <c r="L74" s="45"/>
      <c r="M74" s="43"/>
    </row>
    <row r="75" spans="2:13">
      <c r="B75" s="37"/>
      <c r="C75" s="37"/>
      <c r="E75" s="37"/>
      <c r="F75" s="37"/>
      <c r="G75" s="37"/>
      <c r="H75" s="37"/>
      <c r="I75" s="37"/>
      <c r="J75" s="45"/>
      <c r="K75" s="45"/>
      <c r="L75" s="45"/>
      <c r="M75" s="43"/>
    </row>
    <row r="76" spans="2:13">
      <c r="B76" s="37"/>
      <c r="C76" s="37"/>
      <c r="E76" s="37"/>
      <c r="F76" s="37"/>
      <c r="G76" s="37"/>
      <c r="H76" s="37"/>
      <c r="I76" s="37"/>
      <c r="J76" s="45"/>
      <c r="K76" s="45"/>
      <c r="L76" s="45"/>
      <c r="M76" s="43"/>
    </row>
    <row r="77" spans="2:13">
      <c r="B77" s="37"/>
      <c r="C77" s="37"/>
      <c r="E77" s="37"/>
      <c r="F77" s="37"/>
      <c r="G77" s="37"/>
      <c r="H77" s="37"/>
      <c r="I77" s="37"/>
      <c r="J77" s="45"/>
      <c r="K77" s="45"/>
      <c r="L77" s="45"/>
      <c r="M77" s="43"/>
    </row>
    <row r="78" spans="2:13">
      <c r="B78" s="37"/>
      <c r="C78" s="37"/>
      <c r="E78" s="37"/>
      <c r="F78" s="37"/>
      <c r="G78" s="37"/>
      <c r="H78" s="37"/>
      <c r="I78" s="37"/>
      <c r="J78" s="45"/>
      <c r="K78" s="45"/>
      <c r="L78" s="45"/>
      <c r="M78" s="43"/>
    </row>
    <row r="79" spans="2:13">
      <c r="B79" s="37"/>
      <c r="C79" s="37"/>
      <c r="E79" s="37"/>
      <c r="F79" s="37"/>
      <c r="G79" s="37"/>
      <c r="H79" s="37"/>
      <c r="I79" s="37"/>
      <c r="J79" s="45"/>
      <c r="K79" s="45"/>
      <c r="L79" s="45"/>
      <c r="M79" s="43"/>
    </row>
    <row r="80" spans="2:13">
      <c r="B80" s="37"/>
      <c r="C80" s="37"/>
      <c r="E80" s="37"/>
      <c r="F80" s="37"/>
      <c r="G80" s="37"/>
      <c r="H80" s="37"/>
      <c r="I80" s="37"/>
      <c r="J80" s="45"/>
      <c r="K80" s="45"/>
      <c r="L80" s="45"/>
      <c r="M80" s="43"/>
    </row>
    <row r="81" spans="2:13">
      <c r="B81" s="37"/>
      <c r="C81" s="37"/>
      <c r="E81" s="37"/>
      <c r="F81" s="37"/>
      <c r="G81" s="37"/>
      <c r="H81" s="37"/>
      <c r="I81" s="37"/>
      <c r="J81" s="45"/>
      <c r="K81" s="45"/>
      <c r="L81" s="45"/>
      <c r="M81" s="43"/>
    </row>
    <row r="82" spans="2:13">
      <c r="B82" s="37"/>
      <c r="C82" s="37"/>
      <c r="E82" s="37"/>
      <c r="F82" s="37"/>
      <c r="G82" s="37"/>
      <c r="H82" s="37"/>
      <c r="I82" s="37"/>
      <c r="J82" s="45"/>
      <c r="K82" s="45"/>
      <c r="L82" s="45"/>
      <c r="M82" s="43"/>
    </row>
    <row r="83" spans="2:13">
      <c r="B83" s="37"/>
      <c r="C83" s="37"/>
      <c r="E83" s="37"/>
      <c r="F83" s="37"/>
      <c r="G83" s="37"/>
      <c r="H83" s="37"/>
      <c r="I83" s="37"/>
      <c r="J83" s="45"/>
      <c r="K83" s="45"/>
      <c r="L83" s="45"/>
      <c r="M83" s="43"/>
    </row>
    <row r="84" spans="2:13">
      <c r="B84" s="37"/>
      <c r="C84" s="37"/>
      <c r="E84" s="37"/>
      <c r="F84" s="37"/>
      <c r="G84" s="37"/>
      <c r="H84" s="37"/>
      <c r="I84" s="37"/>
      <c r="J84" s="45"/>
      <c r="K84" s="45"/>
      <c r="L84" s="45"/>
      <c r="M84" s="43"/>
    </row>
    <row r="85" spans="2:13">
      <c r="B85" s="37"/>
      <c r="C85" s="37"/>
      <c r="E85" s="37"/>
      <c r="F85" s="37"/>
      <c r="G85" s="37"/>
      <c r="H85" s="37"/>
      <c r="I85" s="37"/>
      <c r="J85" s="45"/>
      <c r="K85" s="45"/>
      <c r="L85" s="45"/>
      <c r="M85" s="43"/>
    </row>
    <row r="86" spans="2:13">
      <c r="B86" s="37"/>
      <c r="C86" s="37"/>
      <c r="E86" s="37"/>
      <c r="F86" s="37"/>
      <c r="G86" s="37"/>
      <c r="H86" s="37"/>
      <c r="I86" s="37"/>
      <c r="J86" s="45"/>
      <c r="K86" s="45"/>
      <c r="L86" s="45"/>
      <c r="M86" s="43"/>
    </row>
    <row r="87" spans="2:13">
      <c r="B87" s="37"/>
      <c r="C87" s="37"/>
      <c r="E87" s="37"/>
      <c r="F87" s="37"/>
      <c r="G87" s="37"/>
      <c r="H87" s="37"/>
      <c r="I87" s="37"/>
      <c r="J87" s="45"/>
      <c r="K87" s="45"/>
      <c r="L87" s="45"/>
      <c r="M87" s="43"/>
    </row>
    <row r="88" spans="2:13">
      <c r="B88" s="37"/>
      <c r="C88" s="37"/>
      <c r="E88" s="37"/>
      <c r="F88" s="37"/>
      <c r="G88" s="37"/>
      <c r="H88" s="37"/>
      <c r="I88" s="37"/>
      <c r="J88" s="45"/>
      <c r="K88" s="45"/>
      <c r="L88" s="45"/>
      <c r="M88" s="43"/>
    </row>
    <row r="89" spans="2:13">
      <c r="B89" s="37"/>
      <c r="C89" s="37"/>
      <c r="E89" s="37"/>
      <c r="F89" s="37"/>
      <c r="G89" s="37"/>
      <c r="H89" s="37"/>
      <c r="I89" s="37"/>
      <c r="J89" s="45"/>
      <c r="K89" s="45"/>
      <c r="L89" s="45"/>
      <c r="M89" s="43"/>
    </row>
    <row r="90" spans="2:13">
      <c r="B90" s="37"/>
      <c r="C90" s="37"/>
      <c r="E90" s="37"/>
      <c r="F90" s="37"/>
      <c r="G90" s="37"/>
      <c r="H90" s="37"/>
      <c r="I90" s="37"/>
      <c r="J90" s="45"/>
      <c r="K90" s="45"/>
      <c r="L90" s="45"/>
      <c r="M90" s="43"/>
    </row>
    <row r="91" spans="2:13">
      <c r="B91" s="37"/>
      <c r="C91" s="37"/>
      <c r="E91" s="37"/>
      <c r="F91" s="37"/>
      <c r="G91" s="37"/>
      <c r="H91" s="37"/>
      <c r="I91" s="37"/>
      <c r="J91" s="45"/>
      <c r="K91" s="45"/>
      <c r="L91" s="45"/>
      <c r="M91" s="43"/>
    </row>
    <row r="92" spans="2:13">
      <c r="B92" s="37"/>
      <c r="C92" s="37"/>
      <c r="E92" s="37"/>
      <c r="F92" s="37"/>
      <c r="G92" s="37"/>
      <c r="H92" s="37"/>
      <c r="I92" s="37"/>
      <c r="J92" s="45"/>
      <c r="K92" s="45"/>
      <c r="L92" s="45"/>
      <c r="M92" s="43"/>
    </row>
    <row r="93" spans="2:13">
      <c r="B93" s="37"/>
      <c r="C93" s="37"/>
      <c r="E93" s="37"/>
      <c r="F93" s="37"/>
      <c r="G93" s="37"/>
      <c r="H93" s="37"/>
      <c r="I93" s="37"/>
      <c r="J93" s="45"/>
      <c r="K93" s="45"/>
      <c r="L93" s="45"/>
      <c r="M93" s="43"/>
    </row>
    <row r="94" spans="2:13">
      <c r="B94" s="37"/>
      <c r="C94" s="37"/>
      <c r="E94" s="37"/>
      <c r="F94" s="37"/>
      <c r="G94" s="37"/>
      <c r="H94" s="37"/>
      <c r="I94" s="37"/>
      <c r="J94" s="45"/>
      <c r="K94" s="45"/>
      <c r="L94" s="45"/>
      <c r="M94" s="43"/>
    </row>
    <row r="95" spans="2:13">
      <c r="B95" s="37"/>
      <c r="C95" s="37"/>
      <c r="E95" s="37"/>
      <c r="F95" s="37"/>
      <c r="G95" s="37"/>
      <c r="H95" s="37"/>
      <c r="I95" s="37"/>
      <c r="J95" s="45"/>
      <c r="K95" s="45"/>
      <c r="L95" s="45"/>
      <c r="M95" s="43"/>
    </row>
    <row r="96" spans="2:13">
      <c r="B96" s="37"/>
      <c r="C96" s="37"/>
      <c r="E96" s="37"/>
      <c r="F96" s="37"/>
      <c r="G96" s="37"/>
      <c r="H96" s="37"/>
      <c r="I96" s="37"/>
      <c r="J96" s="45"/>
      <c r="K96" s="45"/>
      <c r="L96" s="45"/>
      <c r="M96" s="43"/>
    </row>
    <row r="97" spans="2:13">
      <c r="B97" s="37"/>
      <c r="C97" s="37"/>
      <c r="E97" s="37"/>
      <c r="F97" s="37"/>
      <c r="G97" s="37"/>
      <c r="H97" s="37"/>
      <c r="I97" s="37"/>
      <c r="J97" s="45"/>
      <c r="K97" s="45"/>
      <c r="L97" s="45"/>
      <c r="M97" s="43"/>
    </row>
    <row r="98" spans="2:13">
      <c r="B98" s="37"/>
      <c r="C98" s="37"/>
      <c r="E98" s="37"/>
      <c r="F98" s="37"/>
      <c r="G98" s="37"/>
      <c r="H98" s="37"/>
      <c r="I98" s="37"/>
      <c r="J98" s="45"/>
      <c r="K98" s="45"/>
      <c r="L98" s="45"/>
      <c r="M98" s="43"/>
    </row>
    <row r="99" spans="2:13">
      <c r="B99" s="37"/>
      <c r="C99" s="37"/>
      <c r="E99" s="37"/>
      <c r="F99" s="37"/>
      <c r="G99" s="37"/>
      <c r="H99" s="37"/>
      <c r="I99" s="37"/>
      <c r="J99" s="45"/>
      <c r="K99" s="45"/>
      <c r="L99" s="45"/>
      <c r="M99" s="43"/>
    </row>
    <row r="100" spans="2:13">
      <c r="B100" s="37"/>
      <c r="C100" s="37"/>
      <c r="E100" s="37"/>
      <c r="F100" s="37"/>
      <c r="G100" s="37"/>
      <c r="H100" s="37"/>
      <c r="I100" s="37"/>
      <c r="J100" s="45"/>
      <c r="K100" s="45"/>
      <c r="L100" s="45"/>
      <c r="M100" s="43"/>
    </row>
    <row r="101" spans="2:13">
      <c r="B101" s="37"/>
      <c r="C101" s="37"/>
      <c r="E101" s="37"/>
      <c r="F101" s="37"/>
      <c r="G101" s="37"/>
      <c r="H101" s="37"/>
      <c r="I101" s="37"/>
      <c r="J101" s="45"/>
      <c r="K101" s="45"/>
      <c r="L101" s="45"/>
      <c r="M101" s="43"/>
    </row>
    <row r="102" spans="2:13">
      <c r="B102" s="37"/>
      <c r="C102" s="37"/>
      <c r="E102" s="37"/>
      <c r="F102" s="37"/>
      <c r="G102" s="37"/>
      <c r="H102" s="37"/>
      <c r="I102" s="37"/>
      <c r="J102" s="45"/>
      <c r="K102" s="45"/>
      <c r="L102" s="45"/>
      <c r="M102" s="43"/>
    </row>
    <row r="103" spans="2:13">
      <c r="B103" s="37"/>
      <c r="C103" s="37"/>
      <c r="E103" s="37"/>
      <c r="F103" s="37"/>
      <c r="G103" s="37"/>
      <c r="H103" s="37"/>
      <c r="I103" s="37"/>
      <c r="J103" s="45"/>
      <c r="K103" s="45"/>
      <c r="L103" s="45"/>
      <c r="M103" s="43"/>
    </row>
    <row r="104" spans="2:13">
      <c r="B104" s="37"/>
      <c r="C104" s="37"/>
      <c r="E104" s="37"/>
      <c r="F104" s="37"/>
      <c r="G104" s="37"/>
      <c r="H104" s="37"/>
      <c r="I104" s="37"/>
      <c r="J104" s="45"/>
      <c r="K104" s="45"/>
      <c r="L104" s="45"/>
      <c r="M104" s="43"/>
    </row>
    <row r="105" spans="2:13">
      <c r="B105" s="37"/>
      <c r="C105" s="37"/>
      <c r="E105" s="37"/>
      <c r="F105" s="37"/>
      <c r="G105" s="37"/>
      <c r="H105" s="37"/>
      <c r="I105" s="37"/>
      <c r="J105" s="45"/>
      <c r="K105" s="45"/>
      <c r="L105" s="45"/>
      <c r="M105" s="43"/>
    </row>
    <row r="106" spans="2:13">
      <c r="B106" s="37"/>
      <c r="C106" s="37"/>
      <c r="E106" s="37"/>
      <c r="F106" s="37"/>
      <c r="G106" s="37"/>
      <c r="H106" s="37"/>
      <c r="I106" s="37"/>
      <c r="J106" s="45"/>
      <c r="K106" s="45"/>
      <c r="L106" s="45"/>
      <c r="M106" s="43"/>
    </row>
    <row r="107" spans="2:13">
      <c r="B107" s="37"/>
      <c r="C107" s="37"/>
      <c r="E107" s="37"/>
      <c r="F107" s="37"/>
      <c r="G107" s="37"/>
      <c r="H107" s="37"/>
      <c r="I107" s="37"/>
      <c r="J107" s="45"/>
      <c r="K107" s="45"/>
      <c r="L107" s="45"/>
      <c r="M107" s="43"/>
    </row>
    <row r="108" spans="2:13">
      <c r="B108" s="37"/>
      <c r="C108" s="37"/>
      <c r="E108" s="37"/>
      <c r="F108" s="37"/>
      <c r="G108" s="37"/>
      <c r="H108" s="37"/>
      <c r="I108" s="37"/>
      <c r="J108" s="45"/>
      <c r="K108" s="45"/>
      <c r="L108" s="45"/>
      <c r="M108" s="43"/>
    </row>
    <row r="109" spans="2:13">
      <c r="B109" s="37"/>
      <c r="C109" s="37"/>
      <c r="E109" s="37"/>
      <c r="F109" s="37"/>
      <c r="G109" s="37"/>
      <c r="H109" s="37"/>
      <c r="I109" s="37"/>
      <c r="J109" s="45"/>
      <c r="K109" s="45"/>
      <c r="L109" s="45"/>
      <c r="M109" s="43"/>
    </row>
    <row r="110" spans="2:13">
      <c r="B110" s="37"/>
      <c r="C110" s="37"/>
      <c r="E110" s="37"/>
      <c r="F110" s="37"/>
      <c r="G110" s="37"/>
      <c r="H110" s="37"/>
      <c r="I110" s="37"/>
      <c r="J110" s="45"/>
      <c r="K110" s="45"/>
      <c r="L110" s="45"/>
      <c r="M110" s="43"/>
    </row>
    <row r="111" spans="2:13">
      <c r="B111" s="37"/>
      <c r="C111" s="37"/>
      <c r="E111" s="37"/>
      <c r="F111" s="37"/>
      <c r="G111" s="37"/>
      <c r="H111" s="37"/>
      <c r="I111" s="37"/>
      <c r="J111" s="45"/>
      <c r="K111" s="45"/>
      <c r="L111" s="45"/>
      <c r="M111" s="43"/>
    </row>
    <row r="112" spans="2:13">
      <c r="B112" s="37"/>
      <c r="C112" s="37"/>
      <c r="E112" s="37"/>
      <c r="F112" s="37"/>
      <c r="G112" s="37"/>
      <c r="H112" s="37"/>
      <c r="I112" s="37"/>
      <c r="J112" s="45"/>
      <c r="K112" s="45"/>
      <c r="L112" s="45"/>
      <c r="M112" s="43"/>
    </row>
    <row r="113" spans="2:13">
      <c r="B113" s="37"/>
      <c r="C113" s="37"/>
      <c r="E113" s="37"/>
      <c r="F113" s="37"/>
      <c r="G113" s="37"/>
      <c r="H113" s="37"/>
      <c r="I113" s="37"/>
      <c r="J113" s="45"/>
      <c r="K113" s="45"/>
      <c r="L113" s="45"/>
      <c r="M113" s="43"/>
    </row>
    <row r="114" spans="2:13">
      <c r="B114" s="37"/>
      <c r="C114" s="37"/>
      <c r="E114" s="37"/>
      <c r="F114" s="37"/>
      <c r="G114" s="37"/>
      <c r="H114" s="37"/>
      <c r="I114" s="37"/>
      <c r="J114" s="45"/>
      <c r="K114" s="45"/>
      <c r="L114" s="45"/>
      <c r="M114" s="43"/>
    </row>
    <row r="115" spans="2:13">
      <c r="B115" s="37"/>
      <c r="C115" s="37"/>
      <c r="E115" s="37"/>
      <c r="F115" s="37"/>
      <c r="G115" s="37"/>
      <c r="H115" s="37"/>
      <c r="I115" s="37"/>
      <c r="J115" s="45"/>
      <c r="K115" s="45"/>
      <c r="L115" s="45"/>
      <c r="M115" s="43"/>
    </row>
    <row r="116" spans="2:13">
      <c r="B116" s="37"/>
      <c r="C116" s="37"/>
      <c r="E116" s="37"/>
      <c r="F116" s="37"/>
      <c r="G116" s="37"/>
      <c r="H116" s="37"/>
      <c r="I116" s="37"/>
      <c r="J116" s="45"/>
      <c r="K116" s="45"/>
      <c r="L116" s="45"/>
      <c r="M116" s="43"/>
    </row>
    <row r="117" spans="2:13">
      <c r="B117" s="37"/>
      <c r="C117" s="37"/>
      <c r="E117" s="37"/>
      <c r="F117" s="37"/>
      <c r="G117" s="37"/>
      <c r="H117" s="37"/>
      <c r="I117" s="37"/>
      <c r="J117" s="45"/>
      <c r="K117" s="45"/>
      <c r="L117" s="45"/>
      <c r="M117" s="43"/>
    </row>
    <row r="118" spans="2:13">
      <c r="B118" s="37"/>
      <c r="C118" s="37"/>
      <c r="E118" s="37"/>
      <c r="F118" s="37"/>
      <c r="G118" s="37"/>
      <c r="H118" s="37"/>
      <c r="I118" s="37"/>
      <c r="J118" s="45"/>
      <c r="K118" s="45"/>
      <c r="L118" s="45"/>
      <c r="M118" s="43"/>
    </row>
    <row r="119" spans="2:13">
      <c r="B119" s="37"/>
      <c r="C119" s="37"/>
      <c r="E119" s="37"/>
      <c r="F119" s="37"/>
      <c r="G119" s="37"/>
      <c r="H119" s="37"/>
      <c r="I119" s="37"/>
      <c r="J119" s="45"/>
      <c r="K119" s="45"/>
      <c r="L119" s="45"/>
      <c r="M119" s="43"/>
    </row>
    <row r="120" spans="2:13">
      <c r="B120" s="37"/>
      <c r="C120" s="37"/>
      <c r="E120" s="37"/>
      <c r="F120" s="37"/>
      <c r="G120" s="37"/>
      <c r="H120" s="37"/>
      <c r="I120" s="37"/>
      <c r="J120" s="45"/>
      <c r="K120" s="45"/>
      <c r="L120" s="45"/>
      <c r="M120" s="43"/>
    </row>
    <row r="121" spans="2:13">
      <c r="B121" s="37"/>
      <c r="C121" s="37"/>
      <c r="E121" s="37"/>
      <c r="F121" s="37"/>
      <c r="G121" s="37"/>
      <c r="H121" s="37"/>
      <c r="I121" s="37"/>
      <c r="J121" s="45"/>
      <c r="K121" s="45"/>
      <c r="L121" s="45"/>
      <c r="M121" s="43"/>
    </row>
    <row r="122" spans="2:13">
      <c r="B122" s="37"/>
      <c r="C122" s="37"/>
      <c r="E122" s="37"/>
      <c r="F122" s="37"/>
      <c r="G122" s="37"/>
      <c r="H122" s="37"/>
      <c r="I122" s="37"/>
      <c r="J122" s="45"/>
      <c r="K122" s="45"/>
      <c r="L122" s="45"/>
      <c r="M122" s="43"/>
    </row>
    <row r="123" spans="2:13">
      <c r="B123" s="37"/>
      <c r="C123" s="37"/>
      <c r="E123" s="37"/>
      <c r="F123" s="37"/>
      <c r="G123" s="37"/>
      <c r="H123" s="37" t="str">
        <f>'[1]CF LABO'!$C$19</f>
        <v>R0100TVS</v>
      </c>
      <c r="I123" s="37" t="str">
        <f>'[1]CF LABO'!$D$19</f>
        <v>R0100TVS-D-LUE-VERSEMENT</v>
      </c>
      <c r="J123" s="45"/>
      <c r="K123" s="45"/>
      <c r="L123" s="45"/>
      <c r="M123" s="43"/>
    </row>
    <row r="124" spans="2:13">
      <c r="B124" s="37"/>
      <c r="C124" s="37"/>
      <c r="E124" s="37"/>
      <c r="F124" s="37"/>
      <c r="G124" s="37"/>
      <c r="H124" s="37"/>
      <c r="I124" s="37"/>
      <c r="J124" s="45"/>
      <c r="K124" s="45"/>
      <c r="L124" s="45"/>
      <c r="M124" s="43"/>
    </row>
    <row r="125" spans="2:13">
      <c r="B125" s="37"/>
      <c r="C125" s="37"/>
      <c r="E125" s="37"/>
      <c r="F125" s="37"/>
      <c r="G125" s="37"/>
      <c r="H125" s="37"/>
      <c r="I125" s="37"/>
      <c r="J125" s="45"/>
      <c r="K125" s="45"/>
      <c r="L125" s="45"/>
      <c r="M125" s="43"/>
    </row>
    <row r="126" spans="2:13">
      <c r="B126" s="37"/>
      <c r="C126" s="37"/>
      <c r="E126" s="37"/>
      <c r="F126" s="37"/>
      <c r="G126" s="37"/>
      <c r="H126" s="37"/>
      <c r="I126" s="37"/>
      <c r="J126" s="45"/>
      <c r="K126" s="45"/>
      <c r="L126" s="45"/>
      <c r="M126" s="43"/>
    </row>
    <row r="127" spans="2:13">
      <c r="B127" s="37"/>
      <c r="C127" s="37"/>
      <c r="E127" s="37"/>
      <c r="F127" s="37"/>
      <c r="G127" s="37"/>
      <c r="H127" s="37"/>
      <c r="I127" s="37"/>
      <c r="J127" s="45"/>
      <c r="K127" s="45"/>
      <c r="L127" s="45"/>
      <c r="M127" s="43"/>
    </row>
    <row r="128" spans="2:13">
      <c r="B128" s="37"/>
      <c r="C128" s="37"/>
      <c r="E128" s="37"/>
      <c r="F128" s="37"/>
      <c r="G128" s="37"/>
      <c r="H128" s="37"/>
      <c r="I128" s="37"/>
      <c r="J128" s="45"/>
      <c r="K128" s="45"/>
      <c r="L128" s="45"/>
      <c r="M128" s="43"/>
    </row>
    <row r="129" spans="2:13">
      <c r="B129" s="37"/>
      <c r="C129" s="37"/>
      <c r="E129" s="37"/>
      <c r="F129" s="37"/>
      <c r="G129" s="37"/>
      <c r="H129" s="37"/>
      <c r="I129" s="37"/>
      <c r="J129" s="45"/>
      <c r="K129" s="45"/>
      <c r="L129" s="45"/>
      <c r="M129" s="43"/>
    </row>
    <row r="130" spans="2:13">
      <c r="B130" s="37"/>
      <c r="C130" s="37"/>
      <c r="E130" s="37"/>
      <c r="F130" s="37"/>
      <c r="G130" s="37"/>
      <c r="H130" s="37"/>
      <c r="I130" s="37"/>
      <c r="J130" s="45"/>
      <c r="K130" s="45"/>
      <c r="L130" s="45"/>
      <c r="M130" s="43"/>
    </row>
    <row r="131" spans="2:13">
      <c r="B131" s="37"/>
      <c r="C131" s="37"/>
      <c r="E131" s="37"/>
      <c r="F131" s="37"/>
      <c r="G131" s="37"/>
      <c r="H131" s="37"/>
      <c r="I131" s="37"/>
      <c r="J131" s="45"/>
      <c r="K131" s="45"/>
      <c r="L131" s="45"/>
      <c r="M131" s="43"/>
    </row>
    <row r="132" spans="2:13">
      <c r="B132" s="37"/>
      <c r="C132" s="37"/>
      <c r="E132" s="37"/>
      <c r="F132" s="37"/>
      <c r="G132" s="37"/>
      <c r="H132" s="37"/>
      <c r="I132" s="37"/>
      <c r="J132" s="45"/>
      <c r="K132" s="45"/>
      <c r="L132" s="45"/>
      <c r="M132" s="43"/>
    </row>
    <row r="133" spans="2:13">
      <c r="B133" s="37"/>
      <c r="C133" s="37"/>
      <c r="E133" s="37"/>
      <c r="F133" s="37"/>
      <c r="G133" s="37"/>
      <c r="H133" s="37"/>
      <c r="I133" s="37"/>
      <c r="J133" s="45"/>
      <c r="K133" s="45"/>
      <c r="L133" s="45"/>
      <c r="M133" s="43"/>
    </row>
    <row r="134" spans="2:13">
      <c r="B134" s="37"/>
      <c r="C134" s="37"/>
      <c r="E134" s="37"/>
      <c r="F134" s="37"/>
      <c r="G134" s="37"/>
      <c r="H134" s="37"/>
      <c r="I134" s="37"/>
      <c r="J134" s="45"/>
      <c r="K134" s="45"/>
      <c r="L134" s="45"/>
      <c r="M134" s="43"/>
    </row>
    <row r="135" spans="2:13">
      <c r="B135" s="37"/>
      <c r="C135" s="37"/>
      <c r="E135" s="37"/>
      <c r="F135" s="37"/>
      <c r="G135" s="37"/>
      <c r="H135" s="37"/>
      <c r="I135" s="37"/>
      <c r="J135" s="45"/>
      <c r="K135" s="45"/>
      <c r="L135" s="45"/>
      <c r="M135" s="43"/>
    </row>
    <row r="136" spans="2:13">
      <c r="B136" s="37"/>
      <c r="C136" s="37"/>
      <c r="E136" s="37"/>
      <c r="F136" s="37"/>
      <c r="G136" s="37"/>
      <c r="H136" s="37"/>
      <c r="I136" s="37"/>
      <c r="J136" s="45"/>
      <c r="K136" s="45"/>
      <c r="L136" s="45"/>
      <c r="M136" s="43"/>
    </row>
    <row r="137" spans="2:13">
      <c r="B137" s="37"/>
      <c r="C137" s="37"/>
      <c r="E137" s="37"/>
      <c r="F137" s="37"/>
      <c r="G137" s="37"/>
      <c r="H137" s="37"/>
      <c r="I137" s="37"/>
      <c r="J137" s="45"/>
      <c r="K137" s="45"/>
      <c r="L137" s="45"/>
      <c r="M137" s="43"/>
    </row>
    <row r="138" spans="2:13">
      <c r="B138" s="37"/>
      <c r="C138" s="37"/>
      <c r="E138" s="37"/>
      <c r="F138" s="37"/>
      <c r="G138" s="37"/>
      <c r="H138" s="37"/>
      <c r="I138" s="37"/>
      <c r="J138" s="45"/>
      <c r="K138" s="45"/>
      <c r="L138" s="45"/>
      <c r="M138" s="43"/>
    </row>
    <row r="139" spans="2:13">
      <c r="B139" s="37"/>
      <c r="C139" s="37"/>
      <c r="E139" s="37"/>
      <c r="F139" s="37"/>
      <c r="G139" s="37"/>
      <c r="H139" s="37"/>
      <c r="I139" s="37"/>
      <c r="J139" s="45"/>
      <c r="K139" s="45"/>
      <c r="L139" s="45"/>
      <c r="M139" s="43"/>
    </row>
    <row r="140" spans="2:13">
      <c r="B140" s="37"/>
      <c r="C140" s="37"/>
      <c r="E140" s="37"/>
      <c r="F140" s="37"/>
      <c r="G140" s="37"/>
      <c r="H140" s="37"/>
      <c r="I140" s="37"/>
      <c r="J140" s="45"/>
      <c r="K140" s="45"/>
      <c r="L140" s="45"/>
      <c r="M140" s="43"/>
    </row>
    <row r="141" spans="2:13">
      <c r="B141" s="37"/>
      <c r="C141" s="37"/>
      <c r="E141" s="37"/>
      <c r="F141" s="37"/>
      <c r="G141" s="37"/>
      <c r="H141" s="37"/>
      <c r="I141" s="37"/>
      <c r="J141" s="45"/>
      <c r="K141" s="45"/>
      <c r="L141" s="45"/>
      <c r="M141" s="43"/>
    </row>
    <row r="142" spans="2:13">
      <c r="B142" s="37"/>
      <c r="C142" s="37"/>
      <c r="E142" s="37"/>
      <c r="F142" s="37"/>
      <c r="G142" s="37"/>
      <c r="H142" s="37"/>
      <c r="I142" s="37"/>
      <c r="J142" s="45"/>
      <c r="K142" s="45"/>
      <c r="L142" s="45"/>
      <c r="M142" s="43"/>
    </row>
    <row r="143" spans="2:13">
      <c r="B143" s="37"/>
      <c r="C143" s="37"/>
      <c r="E143" s="37"/>
      <c r="F143" s="37"/>
      <c r="G143" s="37"/>
      <c r="H143" s="37"/>
      <c r="I143" s="37"/>
      <c r="J143" s="45"/>
      <c r="K143" s="45"/>
      <c r="L143" s="45"/>
      <c r="M143" s="43"/>
    </row>
    <row r="144" spans="2:13">
      <c r="B144" s="37"/>
      <c r="C144" s="37"/>
      <c r="E144" s="37"/>
      <c r="F144" s="37"/>
      <c r="G144" s="37"/>
      <c r="H144" s="37"/>
      <c r="I144" s="37"/>
      <c r="J144" s="45"/>
      <c r="K144" s="45"/>
      <c r="L144" s="45"/>
      <c r="M144" s="43"/>
    </row>
    <row r="145" spans="2:13">
      <c r="B145" s="37"/>
      <c r="C145" s="37"/>
      <c r="E145" s="37"/>
      <c r="F145" s="37"/>
      <c r="G145" s="37"/>
      <c r="H145" s="37"/>
      <c r="I145" s="37"/>
      <c r="J145" s="45"/>
      <c r="K145" s="45"/>
      <c r="L145" s="45"/>
      <c r="M145" s="43"/>
    </row>
    <row r="146" spans="2:13">
      <c r="B146" s="37"/>
      <c r="C146" s="37"/>
      <c r="E146" s="37"/>
      <c r="F146" s="37"/>
      <c r="G146" s="37"/>
      <c r="H146" s="37"/>
      <c r="I146" s="37"/>
      <c r="J146" s="45"/>
      <c r="K146" s="45"/>
      <c r="L146" s="45"/>
      <c r="M146" s="43"/>
    </row>
    <row r="147" spans="2:13">
      <c r="B147" s="37"/>
      <c r="C147" s="37"/>
      <c r="E147" s="37"/>
      <c r="F147" s="37"/>
      <c r="G147" s="37"/>
      <c r="H147" s="37"/>
      <c r="I147" s="37"/>
      <c r="J147" s="45"/>
      <c r="K147" s="45"/>
      <c r="L147" s="45"/>
      <c r="M147" s="43"/>
    </row>
    <row r="148" spans="2:13">
      <c r="B148" s="37"/>
      <c r="C148" s="37"/>
      <c r="E148" s="37"/>
      <c r="F148" s="37"/>
      <c r="G148" s="37"/>
      <c r="H148" s="37"/>
      <c r="I148" s="37"/>
      <c r="J148" s="45"/>
      <c r="K148" s="45"/>
      <c r="L148" s="45"/>
      <c r="M148" s="43"/>
    </row>
    <row r="149" spans="2:13">
      <c r="B149" s="37"/>
      <c r="C149" s="37"/>
      <c r="E149" s="37"/>
      <c r="F149" s="37"/>
      <c r="G149" s="37"/>
      <c r="H149" s="37"/>
      <c r="I149" s="37"/>
      <c r="J149" s="45"/>
      <c r="K149" s="45"/>
      <c r="L149" s="45"/>
      <c r="M149" s="43"/>
    </row>
    <row r="150" spans="2:13">
      <c r="B150" s="37"/>
      <c r="C150" s="37"/>
      <c r="E150" s="37"/>
      <c r="F150" s="37"/>
      <c r="G150" s="37"/>
      <c r="H150" s="37"/>
      <c r="I150" s="37"/>
      <c r="J150" s="45"/>
      <c r="K150" s="45"/>
      <c r="L150" s="45"/>
      <c r="M150" s="43"/>
    </row>
    <row r="151" spans="2:13">
      <c r="B151" s="37"/>
      <c r="C151" s="37"/>
      <c r="E151" s="37"/>
      <c r="F151" s="37"/>
      <c r="G151" s="37"/>
      <c r="H151" s="37"/>
      <c r="I151" s="37"/>
      <c r="J151" s="45"/>
      <c r="K151" s="45"/>
      <c r="L151" s="45"/>
      <c r="M151" s="43"/>
    </row>
    <row r="152" spans="2:13">
      <c r="B152" s="37"/>
      <c r="C152" s="37"/>
      <c r="E152" s="37"/>
      <c r="F152" s="37"/>
      <c r="G152" s="37"/>
      <c r="H152" s="37"/>
      <c r="I152" s="37"/>
      <c r="J152" s="45"/>
      <c r="K152" s="45"/>
      <c r="L152" s="45"/>
      <c r="M152" s="43"/>
    </row>
    <row r="153" spans="2:13">
      <c r="B153" s="37"/>
      <c r="C153" s="37"/>
      <c r="E153" s="37"/>
      <c r="F153" s="37"/>
      <c r="G153" s="37"/>
      <c r="H153" s="37"/>
      <c r="I153" s="37"/>
      <c r="J153" s="45"/>
      <c r="K153" s="45"/>
      <c r="L153" s="45"/>
      <c r="M153" s="43"/>
    </row>
    <row r="154" spans="2:13">
      <c r="B154" s="37"/>
      <c r="C154" s="37"/>
      <c r="E154" s="37"/>
      <c r="F154" s="37"/>
      <c r="G154" s="37"/>
      <c r="H154" s="37"/>
      <c r="I154" s="37"/>
      <c r="J154" s="45"/>
      <c r="K154" s="45"/>
      <c r="L154" s="45"/>
      <c r="M154" s="43"/>
    </row>
    <row r="155" spans="2:13">
      <c r="B155" s="37"/>
      <c r="C155" s="37"/>
      <c r="E155" s="37"/>
      <c r="F155" s="37"/>
      <c r="G155" s="37"/>
      <c r="H155" s="37"/>
      <c r="I155" s="37"/>
      <c r="J155" s="45"/>
      <c r="K155" s="45"/>
      <c r="L155" s="45"/>
      <c r="M155" s="43"/>
    </row>
    <row r="156" spans="2:13">
      <c r="B156" s="37"/>
      <c r="C156" s="37"/>
      <c r="E156" s="37"/>
      <c r="F156" s="37"/>
      <c r="G156" s="37"/>
      <c r="H156" s="37"/>
      <c r="I156" s="37"/>
      <c r="J156" s="45"/>
      <c r="K156" s="45"/>
      <c r="L156" s="45"/>
      <c r="M156" s="43"/>
    </row>
    <row r="157" spans="2:13">
      <c r="B157" s="37"/>
      <c r="C157" s="37"/>
      <c r="E157" s="37"/>
      <c r="F157" s="37"/>
      <c r="G157" s="37"/>
      <c r="H157" s="37"/>
      <c r="I157" s="37"/>
      <c r="J157" s="45"/>
      <c r="K157" s="45"/>
      <c r="L157" s="45"/>
      <c r="M157" s="43"/>
    </row>
    <row r="158" spans="2:13">
      <c r="B158" s="37"/>
      <c r="C158" s="37"/>
      <c r="E158" s="37"/>
      <c r="F158" s="37"/>
      <c r="G158" s="37"/>
      <c r="H158" s="37"/>
      <c r="I158" s="37"/>
      <c r="J158" s="45"/>
      <c r="K158" s="45"/>
      <c r="L158" s="45"/>
      <c r="M158" s="43"/>
    </row>
    <row r="159" spans="2:13">
      <c r="B159" s="37"/>
      <c r="C159" s="37"/>
      <c r="E159" s="37"/>
      <c r="F159" s="37"/>
      <c r="G159" s="37"/>
      <c r="H159" s="37"/>
      <c r="I159" s="37"/>
      <c r="J159" s="45"/>
      <c r="K159" s="45"/>
      <c r="L159" s="45"/>
      <c r="M159" s="43"/>
    </row>
    <row r="160" spans="2:13">
      <c r="B160" s="37"/>
      <c r="C160" s="37"/>
      <c r="E160" s="37"/>
      <c r="F160" s="37"/>
      <c r="G160" s="37"/>
      <c r="H160" s="37" t="s">
        <v>200</v>
      </c>
      <c r="I160" s="37" t="s">
        <v>201</v>
      </c>
      <c r="J160" s="45"/>
      <c r="K160" s="45"/>
      <c r="L160" s="45"/>
      <c r="M160" s="43"/>
    </row>
    <row r="161" spans="2:13">
      <c r="B161" s="37"/>
      <c r="C161" s="37"/>
      <c r="E161" s="37"/>
      <c r="F161" s="37"/>
      <c r="G161" s="37"/>
      <c r="H161" s="37"/>
      <c r="I161" s="37"/>
      <c r="J161" s="45"/>
      <c r="K161" s="45"/>
      <c r="L161" s="45"/>
      <c r="M161" s="43"/>
    </row>
    <row r="162" spans="2:13">
      <c r="B162" s="37"/>
      <c r="C162" s="37"/>
      <c r="E162" s="37"/>
      <c r="F162" s="37"/>
      <c r="H162" s="37"/>
      <c r="I162" s="37"/>
      <c r="J162" s="45"/>
      <c r="K162" s="45"/>
      <c r="L162" s="45"/>
      <c r="M162" s="43"/>
    </row>
    <row r="163" spans="2:13">
      <c r="B163" s="37"/>
      <c r="C163" s="37"/>
      <c r="E163" s="37"/>
      <c r="F163" s="37"/>
      <c r="H163" s="37"/>
      <c r="I163" s="37"/>
      <c r="J163" s="45"/>
      <c r="K163" s="45"/>
      <c r="L163" s="45"/>
      <c r="M163" s="43"/>
    </row>
    <row r="164" spans="2:13">
      <c r="B164" s="37"/>
      <c r="C164" s="37"/>
      <c r="E164" s="37"/>
      <c r="F164" s="37"/>
      <c r="H164" s="37"/>
      <c r="I164" s="37"/>
      <c r="J164" s="45"/>
      <c r="K164" s="45"/>
      <c r="L164" s="45"/>
      <c r="M164" s="43"/>
    </row>
    <row r="165" spans="2:13">
      <c r="B165" s="37"/>
      <c r="C165" s="37"/>
      <c r="E165" s="37"/>
      <c r="F165" s="37"/>
      <c r="H165" s="37"/>
      <c r="I165" s="37"/>
      <c r="J165" s="45"/>
      <c r="K165" s="45"/>
      <c r="L165" s="45"/>
      <c r="M165" s="43"/>
    </row>
    <row r="166" spans="2:13">
      <c r="B166" s="37"/>
      <c r="C166" s="37"/>
      <c r="E166" s="37"/>
      <c r="F166" s="37"/>
      <c r="H166" s="37"/>
      <c r="I166" s="37"/>
      <c r="J166" s="45"/>
      <c r="K166" s="45"/>
      <c r="L166" s="45"/>
      <c r="M166" s="43"/>
    </row>
    <row r="167" spans="2:13">
      <c r="B167" s="37"/>
      <c r="C167" s="37"/>
      <c r="E167" s="37"/>
      <c r="F167" s="37"/>
      <c r="H167" s="37"/>
      <c r="I167" s="37"/>
      <c r="J167" s="45"/>
      <c r="K167" s="45"/>
      <c r="L167" s="45"/>
      <c r="M167" s="43"/>
    </row>
    <row r="168" spans="2:13">
      <c r="B168" s="37"/>
      <c r="C168" s="37"/>
      <c r="E168" s="37"/>
      <c r="F168" s="37"/>
      <c r="H168" s="37"/>
      <c r="I168" s="37"/>
      <c r="J168" s="45"/>
      <c r="K168" s="45"/>
      <c r="L168" s="45"/>
      <c r="M168" s="43"/>
    </row>
    <row r="169" spans="2:13">
      <c r="B169" s="37"/>
      <c r="C169" s="37"/>
      <c r="E169" s="37"/>
      <c r="F169" s="37"/>
      <c r="H169" s="37"/>
      <c r="I169" s="37"/>
      <c r="J169" s="45"/>
      <c r="K169" s="45"/>
      <c r="L169" s="45"/>
      <c r="M169" s="43"/>
    </row>
    <row r="170" spans="2:13">
      <c r="B170" s="37"/>
      <c r="C170" s="37"/>
      <c r="E170" s="37"/>
      <c r="F170" s="37"/>
      <c r="H170" s="37"/>
      <c r="I170" s="37"/>
      <c r="J170" s="45"/>
      <c r="K170" s="45"/>
      <c r="L170" s="45"/>
      <c r="M170" s="43"/>
    </row>
    <row r="171" spans="2:13">
      <c r="B171" s="37"/>
      <c r="C171" s="37"/>
      <c r="E171" s="37"/>
      <c r="F171" s="37"/>
      <c r="H171" s="37"/>
      <c r="I171" s="37"/>
      <c r="J171" s="45"/>
      <c r="K171" s="45"/>
      <c r="L171" s="45"/>
      <c r="M171" s="43"/>
    </row>
    <row r="172" spans="2:13">
      <c r="B172" s="37"/>
      <c r="C172" s="37"/>
      <c r="E172" s="37"/>
      <c r="F172" s="37"/>
      <c r="H172" s="37"/>
      <c r="I172" s="37" t="s">
        <v>202</v>
      </c>
      <c r="J172" s="45"/>
      <c r="K172" s="45"/>
      <c r="L172" s="45"/>
      <c r="M172" s="43"/>
    </row>
    <row r="173" spans="2:13">
      <c r="B173" s="37"/>
      <c r="C173" s="37"/>
      <c r="E173" s="37"/>
      <c r="F173" s="37"/>
      <c r="H173" s="37"/>
      <c r="I173" s="37" t="s">
        <v>202</v>
      </c>
      <c r="J173" s="45"/>
      <c r="K173" s="45"/>
      <c r="L173" s="45"/>
      <c r="M173" s="43"/>
    </row>
    <row r="174" spans="2:13">
      <c r="B174" s="37"/>
      <c r="C174" s="37"/>
      <c r="E174" s="37"/>
      <c r="F174" s="37"/>
      <c r="H174" s="37"/>
      <c r="I174" s="37" t="s">
        <v>202</v>
      </c>
      <c r="J174" s="45"/>
      <c r="K174" s="45"/>
      <c r="L174" s="45"/>
      <c r="M174" s="43"/>
    </row>
    <row r="175" spans="2:13">
      <c r="B175" s="37"/>
      <c r="C175" s="37"/>
      <c r="E175" s="37"/>
      <c r="F175" s="37"/>
      <c r="H175" s="37"/>
      <c r="I175" s="37" t="s">
        <v>202</v>
      </c>
      <c r="J175" s="45"/>
      <c r="K175" s="45"/>
      <c r="L175" s="45"/>
      <c r="M175" s="43"/>
    </row>
    <row r="176" spans="2:13">
      <c r="B176" s="37"/>
      <c r="C176" s="37"/>
      <c r="E176" s="37"/>
      <c r="F176" s="37"/>
      <c r="H176" s="37"/>
      <c r="I176" s="37" t="s">
        <v>202</v>
      </c>
      <c r="J176" s="45"/>
      <c r="K176" s="45"/>
      <c r="L176" s="45"/>
      <c r="M176" s="43"/>
    </row>
    <row r="177" spans="2:13">
      <c r="B177" s="37"/>
      <c r="C177" s="37"/>
      <c r="E177" s="37"/>
      <c r="F177" s="37"/>
      <c r="H177" s="37"/>
      <c r="I177" s="37" t="s">
        <v>202</v>
      </c>
      <c r="J177" s="45"/>
      <c r="K177" s="45"/>
      <c r="L177" s="45"/>
      <c r="M177" s="43"/>
    </row>
    <row r="178" spans="2:13">
      <c r="B178" s="37"/>
      <c r="C178" s="37"/>
      <c r="E178" s="37"/>
      <c r="F178" s="37"/>
      <c r="H178" s="37"/>
      <c r="I178" s="37" t="s">
        <v>202</v>
      </c>
      <c r="J178" s="45"/>
      <c r="K178" s="45"/>
      <c r="L178" s="45"/>
      <c r="M178" s="43"/>
    </row>
    <row r="179" spans="2:13">
      <c r="B179" s="37"/>
      <c r="C179" s="37"/>
      <c r="E179" s="37"/>
      <c r="F179" s="37"/>
      <c r="H179" s="37"/>
      <c r="I179" s="37" t="s">
        <v>202</v>
      </c>
      <c r="J179" s="45"/>
      <c r="K179" s="45"/>
      <c r="L179" s="45"/>
      <c r="M179" s="43"/>
    </row>
    <row r="180" spans="2:13">
      <c r="B180" s="37"/>
      <c r="C180" s="37"/>
      <c r="E180" s="37"/>
      <c r="F180" s="37"/>
      <c r="H180" s="37"/>
      <c r="I180" s="37"/>
      <c r="J180" s="45"/>
      <c r="K180" s="45"/>
      <c r="L180" s="45"/>
      <c r="M180" s="43"/>
    </row>
    <row r="181" spans="2:13">
      <c r="B181" s="37"/>
      <c r="C181" s="37"/>
      <c r="E181" s="37"/>
      <c r="F181" s="37"/>
      <c r="H181" s="37"/>
      <c r="I181" s="37"/>
      <c r="J181" s="45"/>
      <c r="K181" s="45"/>
      <c r="L181" s="45"/>
      <c r="M181" s="43"/>
    </row>
    <row r="182" spans="2:13">
      <c r="B182" s="37"/>
      <c r="C182" s="37"/>
      <c r="E182" s="37"/>
      <c r="F182" s="37"/>
      <c r="H182" s="37"/>
      <c r="I182" s="37"/>
      <c r="J182" s="45"/>
      <c r="K182" s="45"/>
      <c r="L182" s="45"/>
      <c r="M182" s="43"/>
    </row>
    <row r="183" spans="2:13">
      <c r="B183" s="37"/>
      <c r="C183" s="37"/>
      <c r="E183" s="37"/>
      <c r="F183" s="37"/>
      <c r="H183" s="37"/>
      <c r="I183" s="37" t="s">
        <v>203</v>
      </c>
      <c r="J183" s="45"/>
      <c r="K183" s="45"/>
      <c r="L183" s="45"/>
      <c r="M183" s="43"/>
    </row>
    <row r="184" spans="2:13">
      <c r="B184" s="37"/>
      <c r="C184" s="37"/>
      <c r="E184" s="37"/>
      <c r="F184" s="37"/>
      <c r="H184" s="37"/>
      <c r="I184" s="37" t="s">
        <v>203</v>
      </c>
      <c r="J184" s="45"/>
      <c r="K184" s="45"/>
      <c r="L184" s="45"/>
      <c r="M184" s="43"/>
    </row>
    <row r="185" spans="2:13">
      <c r="B185" s="37"/>
      <c r="C185" s="37"/>
      <c r="E185" s="37"/>
      <c r="F185" s="37"/>
      <c r="H185" s="37"/>
      <c r="I185" s="37" t="s">
        <v>203</v>
      </c>
      <c r="J185" s="45"/>
      <c r="K185" s="45"/>
      <c r="L185" s="45"/>
      <c r="M185" s="43"/>
    </row>
    <row r="186" spans="2:13">
      <c r="B186" s="37"/>
      <c r="C186" s="37"/>
      <c r="E186" s="37"/>
      <c r="F186" s="37"/>
      <c r="H186" s="37"/>
      <c r="I186" s="37" t="s">
        <v>203</v>
      </c>
      <c r="J186" s="45"/>
      <c r="K186" s="45"/>
      <c r="L186" s="45"/>
      <c r="M186" s="43"/>
    </row>
    <row r="187" spans="2:13">
      <c r="B187" s="37"/>
      <c r="C187" s="37"/>
      <c r="E187" s="37"/>
      <c r="F187" s="37"/>
      <c r="H187" s="37"/>
      <c r="I187" s="37" t="s">
        <v>203</v>
      </c>
      <c r="J187" s="45"/>
      <c r="K187" s="45"/>
      <c r="L187" s="45"/>
      <c r="M187" s="43"/>
    </row>
    <row r="188" spans="2:13">
      <c r="B188" s="37"/>
      <c r="C188" s="37"/>
      <c r="E188" s="37"/>
      <c r="F188" s="37"/>
      <c r="H188" s="37"/>
      <c r="I188" s="37" t="s">
        <v>203</v>
      </c>
      <c r="J188" s="45"/>
      <c r="K188" s="45"/>
      <c r="L188" s="45"/>
      <c r="M188" s="43"/>
    </row>
    <row r="189" spans="2:13">
      <c r="B189" s="37"/>
      <c r="C189" s="37"/>
      <c r="E189" s="37"/>
      <c r="F189" s="37"/>
      <c r="H189" s="37"/>
      <c r="I189" s="37" t="s">
        <v>203</v>
      </c>
      <c r="J189" s="45"/>
      <c r="K189" s="45"/>
      <c r="L189" s="45"/>
      <c r="M189" s="43"/>
    </row>
    <row r="190" spans="2:13">
      <c r="B190" s="37"/>
      <c r="C190" s="37"/>
      <c r="E190" s="37"/>
      <c r="F190" s="37"/>
      <c r="H190" s="37"/>
      <c r="I190" s="37" t="s">
        <v>203</v>
      </c>
      <c r="J190" s="45"/>
      <c r="K190" s="45"/>
      <c r="L190" s="45"/>
      <c r="M190" s="43"/>
    </row>
    <row r="191" spans="2:13">
      <c r="B191" s="37"/>
      <c r="C191" s="37"/>
      <c r="E191" s="37"/>
      <c r="F191" s="37"/>
      <c r="H191" s="37"/>
      <c r="I191" s="37" t="s">
        <v>203</v>
      </c>
      <c r="J191" s="45"/>
      <c r="K191" s="45"/>
      <c r="L191" s="45"/>
      <c r="M191" s="43"/>
    </row>
    <row r="192" spans="2:13">
      <c r="B192" s="37"/>
      <c r="C192" s="37"/>
      <c r="E192" s="37"/>
      <c r="F192" s="37"/>
      <c r="H192" s="37"/>
      <c r="I192" s="37" t="s">
        <v>203</v>
      </c>
      <c r="J192" s="45"/>
      <c r="K192" s="45"/>
      <c r="L192" s="45"/>
      <c r="M192" s="43"/>
    </row>
    <row r="193" spans="2:13">
      <c r="B193" s="37"/>
      <c r="C193" s="37"/>
      <c r="E193" s="37"/>
      <c r="F193" s="37"/>
      <c r="H193" s="37"/>
      <c r="I193" s="37" t="s">
        <v>203</v>
      </c>
      <c r="J193" s="45"/>
      <c r="K193" s="45"/>
      <c r="L193" s="45"/>
      <c r="M193" s="43"/>
    </row>
    <row r="194" spans="2:13">
      <c r="B194" s="37"/>
      <c r="C194" s="37"/>
      <c r="E194" s="37"/>
      <c r="F194" s="37"/>
      <c r="H194" s="37"/>
      <c r="I194" s="37" t="s">
        <v>203</v>
      </c>
      <c r="J194" s="45"/>
      <c r="K194" s="45"/>
      <c r="L194" s="45"/>
      <c r="M194" s="43"/>
    </row>
    <row r="195" spans="2:13">
      <c r="B195" s="37"/>
      <c r="C195" s="37"/>
      <c r="E195" s="37"/>
      <c r="F195" s="37"/>
      <c r="H195" s="37"/>
      <c r="I195" s="37" t="s">
        <v>203</v>
      </c>
      <c r="J195" s="45"/>
      <c r="K195" s="45"/>
      <c r="L195" s="45"/>
      <c r="M195" s="43"/>
    </row>
    <row r="196" spans="2:13">
      <c r="B196" s="37"/>
      <c r="C196" s="37"/>
      <c r="E196" s="37"/>
      <c r="F196" s="37"/>
      <c r="H196" s="37"/>
      <c r="I196" s="37" t="s">
        <v>203</v>
      </c>
      <c r="J196" s="45"/>
      <c r="K196" s="45"/>
      <c r="L196" s="45"/>
      <c r="M196" s="43"/>
    </row>
    <row r="197" spans="2:13">
      <c r="B197" s="37"/>
      <c r="C197" s="37"/>
      <c r="E197" s="37"/>
      <c r="F197" s="37"/>
      <c r="H197" s="37"/>
      <c r="I197" s="37" t="s">
        <v>203</v>
      </c>
      <c r="J197" s="45"/>
      <c r="K197" s="45"/>
      <c r="L197" s="45"/>
      <c r="M197" s="43"/>
    </row>
    <row r="198" spans="2:13">
      <c r="B198" s="37"/>
      <c r="C198" s="37"/>
      <c r="E198" s="37"/>
      <c r="F198" s="37"/>
      <c r="H198" s="37"/>
      <c r="I198" s="37" t="s">
        <v>203</v>
      </c>
      <c r="J198" s="45"/>
      <c r="K198" s="45"/>
      <c r="L198" s="45"/>
      <c r="M198" s="43"/>
    </row>
    <row r="199" spans="2:13">
      <c r="B199" s="37"/>
      <c r="C199" s="37"/>
      <c r="E199" s="37"/>
      <c r="F199" s="37"/>
      <c r="H199" s="37"/>
      <c r="I199" s="37" t="s">
        <v>203</v>
      </c>
      <c r="J199" s="45"/>
      <c r="K199" s="45"/>
      <c r="L199" s="45"/>
      <c r="M199" s="43"/>
    </row>
    <row r="200" spans="2:13">
      <c r="B200" s="37"/>
      <c r="C200" s="37"/>
      <c r="E200" s="37"/>
      <c r="F200" s="37"/>
      <c r="H200" s="37"/>
      <c r="I200" s="37" t="s">
        <v>203</v>
      </c>
      <c r="J200" s="45"/>
      <c r="K200" s="45"/>
      <c r="L200" s="45"/>
      <c r="M200" s="43"/>
    </row>
    <row r="201" spans="2:13">
      <c r="B201" s="37"/>
      <c r="C201" s="37"/>
      <c r="E201" s="37"/>
      <c r="F201" s="37"/>
      <c r="H201" s="37"/>
      <c r="I201" s="37" t="s">
        <v>203</v>
      </c>
      <c r="J201" s="45"/>
      <c r="K201" s="45"/>
      <c r="L201" s="45"/>
      <c r="M201" s="43"/>
    </row>
    <row r="202" spans="2:13">
      <c r="B202" s="37"/>
      <c r="C202" s="37"/>
      <c r="E202" s="37"/>
      <c r="F202" s="37"/>
      <c r="H202" s="37"/>
      <c r="I202" s="37" t="s">
        <v>203</v>
      </c>
      <c r="J202" s="45"/>
      <c r="K202" s="45"/>
      <c r="L202" s="45"/>
      <c r="M202" s="43"/>
    </row>
    <row r="203" spans="2:13">
      <c r="B203" s="37"/>
      <c r="C203" s="37"/>
      <c r="E203" s="37"/>
      <c r="F203" s="37"/>
      <c r="H203" s="37" t="s">
        <v>200</v>
      </c>
      <c r="I203" s="37" t="s">
        <v>201</v>
      </c>
      <c r="J203" s="45"/>
      <c r="K203" s="45"/>
      <c r="L203" s="45"/>
      <c r="M203" s="43"/>
    </row>
    <row r="204" spans="2:13">
      <c r="B204" s="37"/>
      <c r="C204" s="37"/>
      <c r="E204" s="37"/>
      <c r="F204" s="37"/>
      <c r="H204" s="37"/>
      <c r="I204" s="37" t="s">
        <v>204</v>
      </c>
      <c r="J204" s="45"/>
      <c r="K204" s="45"/>
      <c r="L204" s="45"/>
      <c r="M204" s="43"/>
    </row>
    <row r="205" spans="2:13">
      <c r="B205" s="37"/>
      <c r="C205" s="37"/>
      <c r="E205" s="37"/>
      <c r="F205" s="37"/>
      <c r="H205" s="37"/>
      <c r="I205" s="37" t="s">
        <v>204</v>
      </c>
      <c r="J205" s="45"/>
      <c r="K205" s="45"/>
      <c r="L205" s="45"/>
      <c r="M205" s="43"/>
    </row>
    <row r="206" spans="2:13">
      <c r="B206" s="37"/>
      <c r="C206" s="37"/>
      <c r="E206" s="37"/>
      <c r="F206" s="37"/>
      <c r="H206" s="37"/>
      <c r="I206" s="37" t="s">
        <v>204</v>
      </c>
      <c r="J206" s="45"/>
      <c r="K206" s="45"/>
      <c r="L206" s="45"/>
      <c r="M206" s="43"/>
    </row>
    <row r="207" spans="2:13">
      <c r="B207" s="37"/>
      <c r="C207" s="37"/>
      <c r="E207" s="37"/>
      <c r="F207" s="37"/>
      <c r="H207" s="37"/>
      <c r="I207" s="37" t="s">
        <v>204</v>
      </c>
      <c r="J207" s="45"/>
      <c r="K207" s="45"/>
      <c r="L207" s="45"/>
      <c r="M207" s="43"/>
    </row>
    <row r="208" spans="2:13">
      <c r="B208" s="37"/>
      <c r="C208" s="37"/>
      <c r="E208" s="37"/>
      <c r="F208" s="37"/>
      <c r="H208" s="37"/>
      <c r="I208" s="37" t="s">
        <v>204</v>
      </c>
      <c r="J208" s="45"/>
      <c r="K208" s="45"/>
      <c r="L208" s="45"/>
      <c r="M208" s="43"/>
    </row>
    <row r="209" spans="2:13">
      <c r="B209" s="37"/>
      <c r="C209" s="37"/>
      <c r="E209" s="37"/>
      <c r="F209" s="37"/>
      <c r="H209" s="37"/>
      <c r="I209" s="37" t="s">
        <v>204</v>
      </c>
      <c r="J209" s="45"/>
      <c r="K209" s="45"/>
      <c r="L209" s="45"/>
      <c r="M209" s="43"/>
    </row>
    <row r="210" spans="2:13">
      <c r="B210" s="37"/>
      <c r="C210" s="37"/>
      <c r="E210" s="37"/>
      <c r="F210" s="37"/>
      <c r="H210" s="37"/>
      <c r="I210" s="37" t="s">
        <v>204</v>
      </c>
      <c r="J210" s="45"/>
      <c r="K210" s="45"/>
      <c r="L210" s="45"/>
      <c r="M210" s="43"/>
    </row>
    <row r="211" spans="2:13">
      <c r="B211" s="37"/>
      <c r="C211" s="37"/>
      <c r="E211" s="37"/>
      <c r="F211" s="37"/>
      <c r="H211" s="37"/>
      <c r="I211" s="37" t="s">
        <v>204</v>
      </c>
      <c r="J211" s="45"/>
      <c r="K211" s="45"/>
      <c r="L211" s="45"/>
      <c r="M211" s="43"/>
    </row>
    <row r="212" spans="2:13">
      <c r="B212" s="37"/>
      <c r="C212" s="37"/>
      <c r="E212" s="37"/>
      <c r="F212" s="37"/>
      <c r="H212" s="37"/>
      <c r="I212" s="37" t="s">
        <v>204</v>
      </c>
      <c r="J212" s="45"/>
      <c r="K212" s="45"/>
      <c r="L212" s="45"/>
      <c r="M212" s="43"/>
    </row>
    <row r="213" spans="2:13">
      <c r="B213" s="37"/>
      <c r="C213" s="37"/>
      <c r="E213" s="37"/>
      <c r="F213" s="37"/>
      <c r="H213" s="37"/>
      <c r="I213" s="37" t="s">
        <v>204</v>
      </c>
      <c r="J213" s="45"/>
      <c r="K213" s="45"/>
      <c r="L213" s="45"/>
      <c r="M213" s="43"/>
    </row>
    <row r="214" spans="2:13">
      <c r="B214" s="37"/>
      <c r="C214" s="37"/>
      <c r="E214" s="37"/>
      <c r="F214" s="37"/>
      <c r="H214" s="37"/>
      <c r="I214" s="37" t="s">
        <v>204</v>
      </c>
      <c r="J214" s="45"/>
      <c r="K214" s="45"/>
      <c r="L214" s="45"/>
      <c r="M214" s="43"/>
    </row>
    <row r="215" spans="2:13">
      <c r="B215" s="37"/>
      <c r="C215" s="37"/>
      <c r="E215" s="37"/>
      <c r="F215" s="37"/>
      <c r="H215" s="37"/>
      <c r="I215" s="37" t="s">
        <v>204</v>
      </c>
      <c r="J215" s="45"/>
      <c r="K215" s="45"/>
      <c r="L215" s="45"/>
      <c r="M215" s="43"/>
    </row>
    <row r="216" spans="2:13">
      <c r="B216" s="37"/>
      <c r="C216" s="37"/>
      <c r="E216" s="37"/>
      <c r="F216" s="37"/>
      <c r="H216" s="37"/>
      <c r="I216" s="37" t="s">
        <v>204</v>
      </c>
      <c r="J216" s="45"/>
      <c r="K216" s="45"/>
      <c r="L216" s="45"/>
      <c r="M216" s="43"/>
    </row>
    <row r="217" spans="2:13">
      <c r="B217" s="37"/>
      <c r="C217" s="37"/>
      <c r="E217" s="37"/>
      <c r="F217" s="37"/>
      <c r="H217" s="37"/>
      <c r="I217" s="37" t="s">
        <v>204</v>
      </c>
      <c r="J217" s="45"/>
      <c r="K217" s="45"/>
      <c r="L217" s="45"/>
      <c r="M217" s="43"/>
    </row>
    <row r="218" spans="2:13">
      <c r="B218" s="37"/>
      <c r="C218" s="37"/>
      <c r="E218" s="37"/>
      <c r="F218" s="37"/>
      <c r="H218" s="37"/>
      <c r="I218" s="37"/>
      <c r="J218" s="45"/>
      <c r="K218" s="45"/>
      <c r="L218" s="45"/>
      <c r="M218" s="43"/>
    </row>
    <row r="219" spans="2:13">
      <c r="B219" s="37"/>
      <c r="C219" s="37"/>
      <c r="E219" s="37"/>
      <c r="F219" s="37"/>
      <c r="H219" s="37"/>
      <c r="I219" s="37"/>
      <c r="J219" s="45"/>
      <c r="K219" s="45"/>
      <c r="L219" s="45"/>
      <c r="M219" s="43"/>
    </row>
    <row r="220" spans="2:13">
      <c r="B220" s="37"/>
      <c r="C220" s="37"/>
      <c r="E220" s="37"/>
      <c r="F220" s="37"/>
      <c r="H220" s="37"/>
      <c r="I220" s="37"/>
      <c r="J220" s="45"/>
      <c r="K220" s="45"/>
      <c r="L220" s="45"/>
      <c r="M220" s="43"/>
    </row>
    <row r="221" spans="2:13">
      <c r="B221" s="37"/>
      <c r="C221" s="37"/>
      <c r="E221" s="37"/>
      <c r="F221" s="37"/>
      <c r="H221" s="37"/>
      <c r="I221" s="37"/>
      <c r="J221" s="45"/>
      <c r="K221" s="45"/>
      <c r="L221" s="45"/>
      <c r="M221" s="43"/>
    </row>
    <row r="222" spans="2:13">
      <c r="B222" s="37"/>
      <c r="C222" s="37"/>
      <c r="E222" s="37"/>
      <c r="F222" s="37"/>
      <c r="H222" s="37"/>
      <c r="I222" s="37"/>
      <c r="J222" s="45"/>
      <c r="K222" s="45"/>
      <c r="L222" s="45"/>
      <c r="M222" s="43"/>
    </row>
    <row r="223" spans="2:13">
      <c r="B223" s="37"/>
      <c r="C223" s="37"/>
      <c r="E223" s="37"/>
      <c r="F223" s="37"/>
      <c r="H223" s="37" t="s">
        <v>200</v>
      </c>
      <c r="I223" s="37" t="s">
        <v>201</v>
      </c>
      <c r="J223" s="45"/>
      <c r="K223" s="45"/>
      <c r="L223" s="45"/>
      <c r="M223" s="43"/>
    </row>
    <row r="224" spans="2:13">
      <c r="B224" s="37"/>
      <c r="C224" s="37"/>
      <c r="E224" s="37"/>
      <c r="F224" s="37"/>
      <c r="H224" s="37"/>
      <c r="I224" s="37" t="s">
        <v>204</v>
      </c>
      <c r="J224" s="45"/>
      <c r="K224" s="45"/>
      <c r="L224" s="45"/>
      <c r="M224" s="43"/>
    </row>
    <row r="225" spans="2:13">
      <c r="B225" s="37"/>
      <c r="C225" s="37"/>
      <c r="E225" s="37"/>
      <c r="F225" s="37"/>
      <c r="H225" s="37"/>
      <c r="I225" s="37" t="s">
        <v>204</v>
      </c>
      <c r="J225" s="45"/>
      <c r="K225" s="45"/>
      <c r="L225" s="45"/>
      <c r="M225" s="43"/>
    </row>
    <row r="226" spans="2:13">
      <c r="B226" s="37"/>
      <c r="C226" s="37"/>
      <c r="E226" s="37"/>
      <c r="F226" s="37"/>
      <c r="H226" s="37"/>
      <c r="I226" s="37" t="s">
        <v>204</v>
      </c>
      <c r="J226" s="45"/>
      <c r="K226" s="45"/>
      <c r="L226" s="45"/>
      <c r="M226" s="43"/>
    </row>
    <row r="227" spans="2:13">
      <c r="B227" s="37"/>
      <c r="C227" s="37"/>
      <c r="E227" s="37"/>
      <c r="F227" s="37"/>
      <c r="H227" s="37"/>
      <c r="I227" s="37" t="s">
        <v>204</v>
      </c>
      <c r="J227" s="45"/>
      <c r="K227" s="45"/>
      <c r="L227" s="45"/>
      <c r="M227" s="43"/>
    </row>
    <row r="228" spans="2:13">
      <c r="B228" s="37"/>
      <c r="C228" s="37"/>
      <c r="E228" s="37"/>
      <c r="F228" s="37"/>
      <c r="H228" s="37"/>
      <c r="I228" s="37" t="s">
        <v>204</v>
      </c>
      <c r="J228" s="45"/>
      <c r="K228" s="45"/>
      <c r="L228" s="45"/>
      <c r="M228" s="43"/>
    </row>
    <row r="229" spans="2:13">
      <c r="B229" s="37"/>
      <c r="C229" s="37"/>
      <c r="E229" s="37"/>
      <c r="F229" s="37"/>
      <c r="H229" s="37"/>
      <c r="I229" s="37" t="s">
        <v>204</v>
      </c>
      <c r="J229" s="45"/>
      <c r="K229" s="45"/>
      <c r="L229" s="45"/>
      <c r="M229" s="43"/>
    </row>
    <row r="230" spans="2:13">
      <c r="B230" s="37"/>
      <c r="C230" s="37"/>
      <c r="E230" s="37"/>
      <c r="F230" s="37"/>
      <c r="H230" s="37"/>
      <c r="I230" s="37" t="s">
        <v>204</v>
      </c>
      <c r="J230" s="45"/>
      <c r="K230" s="45"/>
      <c r="L230" s="45"/>
      <c r="M230" s="43"/>
    </row>
    <row r="231" spans="2:13">
      <c r="B231" s="37"/>
      <c r="C231" s="37"/>
      <c r="E231" s="37"/>
      <c r="F231" s="37"/>
      <c r="H231" s="37"/>
      <c r="I231" s="37" t="s">
        <v>204</v>
      </c>
      <c r="J231" s="45"/>
      <c r="K231" s="45"/>
      <c r="L231" s="45"/>
      <c r="M231" s="43"/>
    </row>
    <row r="232" spans="2:13">
      <c r="B232" s="37"/>
      <c r="C232" s="37"/>
      <c r="E232" s="37"/>
      <c r="F232" s="37"/>
      <c r="H232" s="37"/>
      <c r="I232" s="37"/>
      <c r="J232" s="45"/>
      <c r="K232" s="45"/>
      <c r="L232" s="45"/>
      <c r="M232" s="43"/>
    </row>
    <row r="233" spans="2:13">
      <c r="B233" s="37"/>
      <c r="C233" s="37"/>
      <c r="E233" s="37"/>
      <c r="F233" s="37"/>
      <c r="H233" s="37"/>
      <c r="I233" s="37"/>
      <c r="J233" s="45"/>
      <c r="K233" s="45"/>
      <c r="L233" s="45"/>
      <c r="M233" s="43"/>
    </row>
    <row r="234" spans="2:13">
      <c r="B234" s="37"/>
      <c r="C234" s="37"/>
      <c r="E234" s="37"/>
      <c r="F234" s="37"/>
      <c r="H234" s="37"/>
      <c r="I234" s="37"/>
      <c r="J234" s="45"/>
      <c r="K234" s="45"/>
      <c r="L234" s="45"/>
      <c r="M234" s="43"/>
    </row>
    <row r="235" spans="2:13">
      <c r="B235" s="37"/>
      <c r="C235" s="37"/>
      <c r="E235" s="37"/>
      <c r="F235" s="37"/>
      <c r="H235" s="37"/>
      <c r="I235" s="37"/>
      <c r="J235" s="45"/>
      <c r="K235" s="45"/>
      <c r="L235" s="45"/>
      <c r="M235" s="43"/>
    </row>
    <row r="236" spans="2:13">
      <c r="B236" s="37"/>
      <c r="C236" s="37"/>
      <c r="E236" s="37"/>
      <c r="F236" s="37"/>
      <c r="H236" s="37"/>
      <c r="I236" s="37"/>
      <c r="J236" s="45"/>
      <c r="K236" s="45"/>
      <c r="L236" s="45"/>
      <c r="M236" s="43"/>
    </row>
    <row r="237" spans="2:13">
      <c r="B237" s="37"/>
      <c r="C237" s="37"/>
      <c r="E237" s="37"/>
      <c r="F237" s="37"/>
      <c r="H237" s="37"/>
      <c r="I237" s="37"/>
      <c r="J237" s="45"/>
      <c r="K237" s="45"/>
      <c r="L237" s="45"/>
      <c r="M237" s="43"/>
    </row>
    <row r="238" spans="2:13">
      <c r="B238" s="37"/>
      <c r="C238" s="37"/>
      <c r="E238" s="37"/>
      <c r="F238" s="37"/>
      <c r="H238" s="37"/>
      <c r="I238" s="37"/>
      <c r="J238" s="45"/>
      <c r="K238" s="45"/>
      <c r="L238" s="45"/>
      <c r="M238" s="43"/>
    </row>
    <row r="239" spans="2:13">
      <c r="B239" s="37"/>
      <c r="C239" s="37"/>
      <c r="E239" s="37"/>
      <c r="F239" s="37"/>
      <c r="H239" s="37"/>
      <c r="I239" s="37"/>
      <c r="J239" s="45"/>
      <c r="K239" s="45"/>
      <c r="L239" s="45"/>
      <c r="M239" s="43"/>
    </row>
    <row r="240" spans="2:13">
      <c r="B240" s="37"/>
      <c r="C240" s="37"/>
      <c r="E240" s="37"/>
      <c r="F240" s="37"/>
      <c r="H240" s="37"/>
      <c r="I240" s="37"/>
      <c r="J240" s="45"/>
      <c r="K240" s="45"/>
      <c r="L240" s="45"/>
      <c r="M240" s="43"/>
    </row>
    <row r="241" spans="2:13">
      <c r="B241" s="37"/>
      <c r="C241" s="37"/>
      <c r="E241" s="37"/>
      <c r="F241" s="37"/>
      <c r="H241" s="37"/>
      <c r="I241" s="37"/>
      <c r="J241" s="45"/>
      <c r="K241" s="45"/>
      <c r="L241" s="45"/>
      <c r="M241" s="43"/>
    </row>
    <row r="242" spans="2:13">
      <c r="B242" s="37"/>
      <c r="C242" s="37"/>
      <c r="E242" s="37"/>
      <c r="F242" s="37"/>
      <c r="H242" s="37"/>
      <c r="I242" s="37"/>
      <c r="J242" s="45"/>
      <c r="K242" s="45"/>
      <c r="L242" s="45"/>
      <c r="M242" s="43"/>
    </row>
    <row r="243" spans="2:13">
      <c r="B243" s="37"/>
      <c r="C243" s="37"/>
      <c r="E243" s="37"/>
      <c r="F243" s="37"/>
      <c r="H243" s="37"/>
      <c r="I243" s="37"/>
      <c r="J243" s="45"/>
      <c r="K243" s="45"/>
      <c r="L243" s="45"/>
      <c r="M243" s="43"/>
    </row>
    <row r="244" spans="2:13">
      <c r="B244" s="37"/>
      <c r="C244" s="37"/>
      <c r="E244" s="37"/>
      <c r="F244" s="37"/>
      <c r="H244" s="37"/>
      <c r="I244" s="37"/>
      <c r="J244" s="45"/>
      <c r="K244" s="45"/>
      <c r="L244" s="45"/>
      <c r="M244" s="43"/>
    </row>
    <row r="245" spans="2:13">
      <c r="B245" s="37"/>
      <c r="C245" s="37"/>
      <c r="E245" s="37"/>
      <c r="F245" s="37"/>
      <c r="H245" s="37"/>
      <c r="I245" s="37"/>
      <c r="J245" s="45"/>
      <c r="K245" s="45"/>
      <c r="L245" s="45"/>
      <c r="M245" s="43"/>
    </row>
    <row r="246" spans="2:13">
      <c r="B246" s="37"/>
      <c r="C246" s="37"/>
      <c r="E246" s="37"/>
      <c r="F246" s="37"/>
      <c r="H246" s="37"/>
      <c r="I246" s="37"/>
      <c r="J246" s="45"/>
      <c r="K246" s="45"/>
      <c r="L246" s="45"/>
      <c r="M246" s="43"/>
    </row>
    <row r="247" spans="2:13">
      <c r="B247" s="37"/>
      <c r="C247" s="37"/>
      <c r="E247" s="37"/>
      <c r="F247" s="37"/>
      <c r="H247" s="37"/>
      <c r="I247" s="37"/>
      <c r="J247" s="45"/>
      <c r="K247" s="45"/>
      <c r="L247" s="45"/>
      <c r="M247" s="43"/>
    </row>
    <row r="248" spans="2:13">
      <c r="B248" s="37"/>
      <c r="C248" s="37"/>
      <c r="E248" s="37"/>
      <c r="F248" s="37"/>
      <c r="H248" s="37"/>
      <c r="I248" s="37"/>
      <c r="J248" s="45"/>
      <c r="K248" s="45"/>
      <c r="L248" s="45"/>
      <c r="M248" s="43"/>
    </row>
    <row r="249" spans="2:13">
      <c r="B249" s="37"/>
      <c r="C249" s="37"/>
      <c r="E249" s="37"/>
      <c r="F249" s="37"/>
      <c r="H249" s="37"/>
      <c r="I249" s="37"/>
      <c r="J249" s="45"/>
      <c r="K249" s="45"/>
      <c r="L249" s="45"/>
      <c r="M249" s="43"/>
    </row>
    <row r="250" spans="2:13">
      <c r="B250" s="37"/>
      <c r="C250" s="37"/>
      <c r="E250" s="37"/>
      <c r="F250" s="37"/>
      <c r="H250" s="37"/>
      <c r="I250" s="37"/>
      <c r="J250" s="45"/>
      <c r="K250" s="45"/>
      <c r="L250" s="45"/>
      <c r="M250" s="43"/>
    </row>
    <row r="251" spans="2:13">
      <c r="B251" s="37"/>
      <c r="C251" s="37"/>
      <c r="E251" s="37"/>
      <c r="F251" s="37"/>
      <c r="H251" s="37"/>
      <c r="I251" s="37"/>
      <c r="J251" s="45"/>
      <c r="K251" s="45"/>
      <c r="L251" s="45"/>
      <c r="M251" s="43"/>
    </row>
    <row r="252" spans="2:13">
      <c r="B252" s="37"/>
      <c r="C252" s="37"/>
      <c r="E252" s="37"/>
      <c r="F252" s="37"/>
      <c r="H252" s="37"/>
      <c r="I252" s="37"/>
      <c r="J252" s="45"/>
      <c r="K252" s="45"/>
      <c r="L252" s="45"/>
      <c r="M252" s="43"/>
    </row>
    <row r="253" spans="2:13">
      <c r="B253" s="37"/>
      <c r="C253" s="37"/>
      <c r="E253" s="37"/>
      <c r="F253" s="37"/>
      <c r="H253" s="37"/>
      <c r="I253" s="37"/>
      <c r="J253" s="45"/>
      <c r="K253" s="45"/>
      <c r="L253" s="45"/>
      <c r="M253" s="43"/>
    </row>
    <row r="254" spans="2:13">
      <c r="B254" s="37"/>
      <c r="C254" s="37"/>
      <c r="E254" s="37"/>
      <c r="F254" s="37"/>
      <c r="H254" s="37"/>
      <c r="I254" s="37"/>
      <c r="J254" s="45"/>
      <c r="K254" s="45"/>
      <c r="L254" s="45"/>
      <c r="M254" s="43"/>
    </row>
    <row r="255" spans="2:13">
      <c r="B255" s="37"/>
      <c r="C255" s="37"/>
      <c r="E255" s="37"/>
      <c r="F255" s="37"/>
      <c r="H255" s="37"/>
      <c r="I255" s="37"/>
      <c r="J255" s="45"/>
      <c r="K255" s="45"/>
      <c r="L255" s="45"/>
      <c r="M255" s="43"/>
    </row>
    <row r="256" spans="2:13">
      <c r="B256" s="37"/>
      <c r="C256" s="37"/>
      <c r="E256" s="37"/>
      <c r="F256" s="37"/>
      <c r="H256" s="37"/>
      <c r="I256" s="37"/>
      <c r="J256" s="45"/>
      <c r="K256" s="45"/>
      <c r="L256" s="45"/>
      <c r="M256" s="43"/>
    </row>
    <row r="257" spans="2:13">
      <c r="B257" s="37"/>
      <c r="C257" s="37"/>
      <c r="E257" s="37"/>
      <c r="F257" s="37"/>
      <c r="H257" s="37"/>
      <c r="I257" s="37"/>
      <c r="J257" s="45"/>
      <c r="K257" s="45"/>
      <c r="L257" s="45"/>
      <c r="M257" s="43"/>
    </row>
    <row r="258" spans="2:13">
      <c r="B258" s="37"/>
      <c r="C258" s="37"/>
      <c r="E258" s="37"/>
      <c r="F258" s="37"/>
      <c r="H258" s="37"/>
      <c r="I258" s="37"/>
      <c r="J258" s="45"/>
      <c r="K258" s="45"/>
      <c r="L258" s="45"/>
      <c r="M258" s="43"/>
    </row>
    <row r="259" spans="2:13">
      <c r="B259" s="37"/>
      <c r="C259" s="37"/>
      <c r="E259" s="37"/>
      <c r="F259" s="37"/>
      <c r="H259" s="37"/>
      <c r="I259" s="37"/>
      <c r="J259" s="45"/>
      <c r="K259" s="45"/>
      <c r="L259" s="45"/>
      <c r="M259" s="43"/>
    </row>
    <row r="260" spans="2:13">
      <c r="B260" s="37"/>
      <c r="C260" s="37"/>
      <c r="E260" s="37"/>
      <c r="F260" s="37"/>
      <c r="H260" s="37"/>
      <c r="I260" s="37"/>
      <c r="J260" s="45"/>
      <c r="K260" s="45"/>
      <c r="L260" s="45"/>
      <c r="M260" s="43"/>
    </row>
    <row r="261" spans="2:13">
      <c r="B261" s="37"/>
      <c r="C261" s="37"/>
      <c r="E261" s="37"/>
      <c r="F261" s="37"/>
      <c r="H261" s="37"/>
      <c r="I261" s="37"/>
      <c r="J261" s="45"/>
      <c r="K261" s="45"/>
      <c r="L261" s="45"/>
      <c r="M261" s="43"/>
    </row>
    <row r="262" spans="2:13">
      <c r="B262" s="37"/>
      <c r="C262" s="37"/>
      <c r="E262" s="37"/>
      <c r="F262" s="37"/>
      <c r="H262" s="37"/>
      <c r="I262" s="37"/>
      <c r="J262" s="45"/>
      <c r="K262" s="45"/>
      <c r="L262" s="45"/>
      <c r="M262" s="43"/>
    </row>
    <row r="263" spans="2:13">
      <c r="B263" s="37"/>
      <c r="C263" s="37"/>
      <c r="E263" s="37"/>
      <c r="F263" s="37"/>
      <c r="H263" s="37"/>
      <c r="I263" s="37"/>
      <c r="J263" s="45"/>
      <c r="K263" s="45"/>
      <c r="L263" s="45"/>
      <c r="M263" s="43"/>
    </row>
    <row r="264" spans="2:13">
      <c r="B264" s="37"/>
      <c r="C264" s="37"/>
      <c r="E264" s="37"/>
      <c r="F264" s="37"/>
      <c r="H264" s="37"/>
      <c r="I264" s="37"/>
      <c r="J264" s="45"/>
      <c r="K264" s="45"/>
      <c r="L264" s="45"/>
      <c r="M264" s="43"/>
    </row>
    <row r="265" spans="2:13">
      <c r="B265" s="37"/>
      <c r="C265" s="37"/>
      <c r="E265" s="37"/>
      <c r="F265" s="37"/>
      <c r="H265" s="37"/>
      <c r="I265" s="37"/>
      <c r="J265" s="45"/>
      <c r="K265" s="45"/>
      <c r="L265" s="45"/>
      <c r="M265" s="43"/>
    </row>
    <row r="266" spans="2:13">
      <c r="B266" s="37"/>
      <c r="C266" s="37"/>
      <c r="E266" s="37"/>
      <c r="F266" s="37"/>
      <c r="H266" s="37"/>
      <c r="I266" s="37"/>
      <c r="J266" s="45"/>
      <c r="K266" s="45"/>
      <c r="L266" s="45"/>
      <c r="M266" s="43"/>
    </row>
    <row r="267" spans="2:13">
      <c r="B267" s="37"/>
      <c r="C267" s="37"/>
      <c r="E267" s="37"/>
      <c r="F267" s="37"/>
      <c r="H267" s="37"/>
      <c r="I267" s="37"/>
      <c r="J267" s="45"/>
      <c r="K267" s="45"/>
      <c r="L267" s="45"/>
      <c r="M267" s="43"/>
    </row>
    <row r="268" spans="2:13">
      <c r="B268" s="37"/>
      <c r="C268" s="37"/>
      <c r="E268" s="37"/>
      <c r="F268" s="37"/>
      <c r="H268" s="37"/>
      <c r="I268" s="37"/>
      <c r="J268" s="45"/>
      <c r="K268" s="45"/>
      <c r="L268" s="45"/>
      <c r="M268" s="43"/>
    </row>
    <row r="269" spans="2:13">
      <c r="B269" s="37"/>
      <c r="C269" s="37"/>
      <c r="E269" s="37"/>
      <c r="F269" s="37"/>
      <c r="H269" s="37"/>
      <c r="I269" s="37"/>
      <c r="J269" s="45"/>
      <c r="K269" s="45"/>
      <c r="L269" s="45"/>
      <c r="M269" s="43"/>
    </row>
    <row r="270" spans="2:13">
      <c r="B270" s="37"/>
      <c r="C270" s="37"/>
      <c r="E270" s="37"/>
      <c r="F270" s="37"/>
      <c r="H270" s="37"/>
      <c r="I270" s="37"/>
      <c r="J270" s="45"/>
      <c r="K270" s="45"/>
      <c r="L270" s="45"/>
      <c r="M270" s="43"/>
    </row>
    <row r="271" spans="2:13">
      <c r="B271" s="37"/>
      <c r="C271" s="37"/>
      <c r="E271" s="37"/>
      <c r="F271" s="37"/>
      <c r="H271" s="37"/>
      <c r="I271" s="37"/>
      <c r="J271" s="45"/>
      <c r="K271" s="45"/>
      <c r="L271" s="45"/>
      <c r="M271" s="43"/>
    </row>
    <row r="272" spans="2:13">
      <c r="B272" s="37"/>
      <c r="C272" s="37"/>
      <c r="E272" s="37"/>
      <c r="F272" s="37"/>
      <c r="H272" s="37"/>
      <c r="I272" s="37"/>
      <c r="J272" s="45"/>
      <c r="K272" s="45"/>
      <c r="L272" s="45"/>
      <c r="M272" s="43"/>
    </row>
    <row r="273" spans="2:13">
      <c r="B273" s="37"/>
      <c r="C273" s="37"/>
      <c r="E273" s="37"/>
      <c r="F273" s="37"/>
      <c r="H273" s="37"/>
      <c r="I273" s="37"/>
      <c r="J273" s="45"/>
      <c r="K273" s="45"/>
      <c r="L273" s="45"/>
      <c r="M273" s="43"/>
    </row>
    <row r="274" spans="2:13">
      <c r="B274" s="37"/>
      <c r="C274" s="37"/>
      <c r="E274" s="37"/>
      <c r="F274" s="37"/>
      <c r="H274" s="37"/>
      <c r="I274" s="37"/>
      <c r="J274" s="45"/>
      <c r="K274" s="45"/>
      <c r="L274" s="45"/>
      <c r="M274" s="43"/>
    </row>
    <row r="275" spans="2:13">
      <c r="B275" s="37"/>
      <c r="C275" s="37"/>
      <c r="E275" s="37"/>
      <c r="F275" s="37"/>
      <c r="H275" s="37"/>
      <c r="I275" s="37"/>
      <c r="J275" s="45"/>
      <c r="K275" s="45"/>
      <c r="L275" s="45"/>
      <c r="M275" s="43"/>
    </row>
    <row r="276" spans="2:13">
      <c r="B276" s="37"/>
      <c r="C276" s="37"/>
      <c r="E276" s="37"/>
      <c r="F276" s="37"/>
      <c r="H276" s="37"/>
      <c r="I276" s="37"/>
      <c r="J276" s="45"/>
      <c r="K276" s="45"/>
      <c r="L276" s="45"/>
      <c r="M276" s="43"/>
    </row>
    <row r="277" spans="2:13">
      <c r="B277" s="37"/>
      <c r="C277" s="37"/>
      <c r="E277" s="37"/>
      <c r="F277" s="37"/>
      <c r="H277" s="37"/>
      <c r="I277" s="37"/>
      <c r="J277" s="45"/>
      <c r="K277" s="45"/>
      <c r="L277" s="45"/>
      <c r="M277" s="43"/>
    </row>
    <row r="278" spans="2:13">
      <c r="B278" s="37"/>
      <c r="C278" s="37"/>
      <c r="E278" s="37"/>
      <c r="F278" s="37"/>
      <c r="H278" s="37"/>
      <c r="I278" s="37"/>
      <c r="J278" s="45"/>
      <c r="K278" s="45"/>
      <c r="L278" s="45"/>
      <c r="M278" s="43"/>
    </row>
    <row r="279" spans="2:13">
      <c r="B279" s="37"/>
      <c r="C279" s="37"/>
      <c r="E279" s="37"/>
      <c r="F279" s="37"/>
      <c r="H279" s="37"/>
      <c r="I279" s="37"/>
      <c r="J279" s="45"/>
      <c r="K279" s="45"/>
      <c r="L279" s="45"/>
      <c r="M279" s="43"/>
    </row>
    <row r="280" spans="2:13">
      <c r="B280" s="37"/>
      <c r="C280" s="37"/>
      <c r="E280" s="37"/>
      <c r="F280" s="37"/>
      <c r="H280" s="37"/>
      <c r="I280" s="37"/>
      <c r="J280" s="45"/>
      <c r="K280" s="45"/>
      <c r="L280" s="45"/>
      <c r="M280" s="43"/>
    </row>
    <row r="281" spans="2:13">
      <c r="B281" s="37"/>
      <c r="C281" s="37"/>
      <c r="E281" s="37"/>
      <c r="F281" s="37"/>
      <c r="H281" s="37"/>
      <c r="I281" s="37"/>
      <c r="J281" s="45"/>
      <c r="K281" s="45"/>
      <c r="L281" s="45"/>
      <c r="M281" s="43"/>
    </row>
    <row r="282" spans="2:13">
      <c r="B282" s="37"/>
      <c r="C282" s="37"/>
      <c r="E282" s="37"/>
      <c r="F282" s="37"/>
      <c r="H282" s="37"/>
      <c r="I282" s="37"/>
      <c r="J282" s="45"/>
      <c r="K282" s="45"/>
      <c r="L282" s="45"/>
      <c r="M282" s="43"/>
    </row>
    <row r="283" spans="2:13">
      <c r="B283" s="37"/>
      <c r="C283" s="37"/>
      <c r="E283" s="37"/>
      <c r="F283" s="37"/>
      <c r="H283" s="37"/>
      <c r="I283" s="37"/>
      <c r="J283" s="45"/>
      <c r="K283" s="45"/>
      <c r="L283" s="45"/>
      <c r="M283" s="43"/>
    </row>
    <row r="284" spans="2:13">
      <c r="B284" s="37"/>
      <c r="C284" s="37"/>
      <c r="E284" s="37"/>
      <c r="F284" s="37"/>
      <c r="H284" s="37"/>
      <c r="I284" s="37"/>
      <c r="J284" s="45"/>
      <c r="K284" s="45"/>
      <c r="L284" s="45"/>
      <c r="M284" s="43"/>
    </row>
    <row r="285" spans="2:13">
      <c r="B285" s="37"/>
      <c r="C285" s="37"/>
      <c r="E285" s="37"/>
      <c r="F285" s="37"/>
      <c r="H285" s="37"/>
      <c r="I285" s="37"/>
      <c r="J285" s="45"/>
      <c r="K285" s="45"/>
      <c r="L285" s="45"/>
      <c r="M285" s="43"/>
    </row>
    <row r="286" spans="2:13">
      <c r="B286" s="37"/>
      <c r="C286" s="37"/>
      <c r="E286" s="37"/>
      <c r="F286" s="37"/>
      <c r="H286" s="37"/>
      <c r="I286" s="37"/>
      <c r="J286" s="45"/>
      <c r="K286" s="45"/>
      <c r="L286" s="45"/>
      <c r="M286" s="43"/>
    </row>
    <row r="287" spans="2:13">
      <c r="B287" s="37"/>
      <c r="C287" s="37"/>
      <c r="E287" s="37"/>
      <c r="F287" s="37"/>
      <c r="H287" s="37"/>
      <c r="I287" s="37"/>
      <c r="J287" s="45"/>
      <c r="K287" s="45"/>
      <c r="L287" s="45"/>
      <c r="M287" s="43"/>
    </row>
    <row r="288" spans="2:13">
      <c r="B288" s="37"/>
      <c r="C288" s="37"/>
      <c r="E288" s="37"/>
      <c r="F288" s="37"/>
      <c r="H288" s="37"/>
      <c r="I288" s="37"/>
      <c r="J288" s="45"/>
      <c r="K288" s="45"/>
      <c r="L288" s="45"/>
      <c r="M288" s="43"/>
    </row>
    <row r="289" spans="2:13">
      <c r="B289" s="37"/>
      <c r="C289" s="37"/>
      <c r="E289" s="37"/>
      <c r="F289" s="37"/>
      <c r="H289" s="37"/>
      <c r="I289" s="37"/>
      <c r="J289" s="45"/>
      <c r="K289" s="45"/>
      <c r="L289" s="45"/>
      <c r="M289" s="43"/>
    </row>
    <row r="290" spans="2:13">
      <c r="B290" s="37"/>
      <c r="C290" s="37"/>
      <c r="E290" s="37"/>
      <c r="F290" s="37"/>
      <c r="H290" s="37"/>
      <c r="I290" s="37"/>
      <c r="J290" s="45"/>
      <c r="K290" s="45"/>
      <c r="L290" s="45"/>
      <c r="M290" s="43"/>
    </row>
    <row r="291" spans="2:13">
      <c r="B291" s="37"/>
      <c r="C291" s="37"/>
      <c r="E291" s="37"/>
      <c r="F291" s="37"/>
      <c r="H291" s="37"/>
      <c r="I291" s="37"/>
      <c r="J291" s="45"/>
      <c r="K291" s="45"/>
      <c r="L291" s="45"/>
      <c r="M291" s="43"/>
    </row>
    <row r="292" spans="2:13">
      <c r="B292" s="37"/>
      <c r="C292" s="37"/>
      <c r="E292" s="37"/>
      <c r="F292" s="37"/>
      <c r="H292" s="37"/>
      <c r="I292" s="37"/>
      <c r="J292" s="45"/>
      <c r="K292" s="45"/>
      <c r="L292" s="45"/>
      <c r="M292" s="43"/>
    </row>
    <row r="293" spans="2:13">
      <c r="B293" s="37"/>
      <c r="C293" s="37"/>
      <c r="E293" s="37"/>
      <c r="F293" s="37"/>
      <c r="H293" s="37"/>
      <c r="I293" s="37"/>
      <c r="J293" s="45"/>
      <c r="K293" s="45"/>
      <c r="L293" s="45"/>
      <c r="M293" s="43"/>
    </row>
    <row r="294" spans="2:13">
      <c r="B294" s="37"/>
      <c r="C294" s="37"/>
      <c r="E294" s="37"/>
      <c r="F294" s="37"/>
      <c r="H294" s="37"/>
      <c r="I294" s="37"/>
      <c r="J294" s="45"/>
      <c r="K294" s="45"/>
      <c r="L294" s="45"/>
      <c r="M294" s="43"/>
    </row>
    <row r="295" spans="2:13">
      <c r="B295" s="37"/>
      <c r="C295" s="37"/>
      <c r="E295" s="37"/>
      <c r="F295" s="37"/>
      <c r="H295" s="37"/>
      <c r="I295" s="37"/>
      <c r="J295" s="45"/>
      <c r="K295" s="45"/>
      <c r="L295" s="45"/>
      <c r="M295" s="43"/>
    </row>
    <row r="296" spans="2:13">
      <c r="B296" s="37"/>
      <c r="C296" s="37"/>
      <c r="E296" s="37"/>
      <c r="F296" s="37"/>
      <c r="H296" s="37"/>
      <c r="I296" s="37"/>
      <c r="J296" s="45"/>
      <c r="K296" s="45"/>
      <c r="L296" s="45"/>
      <c r="M296" s="43"/>
    </row>
    <row r="297" spans="2:13">
      <c r="B297" s="37"/>
      <c r="C297" s="37"/>
      <c r="E297" s="37"/>
      <c r="F297" s="37"/>
      <c r="H297" s="37"/>
      <c r="I297" s="37"/>
      <c r="J297" s="45"/>
      <c r="K297" s="45"/>
      <c r="L297" s="45"/>
      <c r="M297" s="43"/>
    </row>
    <row r="298" spans="2:13">
      <c r="B298" s="37"/>
      <c r="C298" s="37"/>
      <c r="E298" s="37"/>
      <c r="F298" s="37"/>
      <c r="H298" s="37"/>
      <c r="I298" s="37"/>
      <c r="J298" s="45"/>
      <c r="K298" s="45"/>
      <c r="L298" s="45"/>
      <c r="M298" s="43"/>
    </row>
    <row r="299" spans="2:13">
      <c r="B299" s="37"/>
      <c r="C299" s="37"/>
      <c r="E299" s="37"/>
      <c r="F299" s="37"/>
      <c r="H299" s="37"/>
      <c r="I299" s="37"/>
      <c r="J299" s="45"/>
      <c r="K299" s="45"/>
      <c r="L299" s="45"/>
      <c r="M299" s="43"/>
    </row>
    <row r="300" spans="2:13">
      <c r="B300" s="37"/>
      <c r="C300" s="37"/>
      <c r="E300" s="37"/>
      <c r="F300" s="37"/>
      <c r="H300" s="37"/>
      <c r="I300" s="37"/>
      <c r="J300" s="45"/>
      <c r="K300" s="45"/>
      <c r="L300" s="45"/>
      <c r="M300" s="43"/>
    </row>
    <row r="301" spans="2:13">
      <c r="B301" s="37"/>
      <c r="C301" s="37"/>
      <c r="E301" s="37"/>
      <c r="F301" s="37"/>
      <c r="H301" s="37"/>
      <c r="I301" s="37"/>
      <c r="J301" s="45"/>
      <c r="K301" s="45"/>
      <c r="L301" s="45"/>
      <c r="M301" s="43"/>
    </row>
    <row r="302" spans="2:13">
      <c r="B302" s="37"/>
      <c r="C302" s="37"/>
      <c r="E302" s="37"/>
      <c r="F302" s="37"/>
      <c r="H302" s="37"/>
      <c r="I302" s="37"/>
      <c r="J302" s="45"/>
      <c r="K302" s="45"/>
      <c r="L302" s="45"/>
      <c r="M302" s="43"/>
    </row>
    <row r="303" spans="2:13">
      <c r="B303" s="37"/>
      <c r="C303" s="37"/>
      <c r="E303" s="37"/>
      <c r="F303" s="37"/>
      <c r="H303" s="37"/>
      <c r="I303" s="37"/>
      <c r="J303" s="45"/>
      <c r="K303" s="45"/>
      <c r="L303" s="45"/>
      <c r="M303" s="43"/>
    </row>
    <row r="304" spans="2:13">
      <c r="B304" s="37"/>
      <c r="C304" s="37"/>
      <c r="E304" s="37"/>
      <c r="F304" s="37"/>
      <c r="H304" s="37"/>
      <c r="I304" s="37"/>
      <c r="J304" s="45"/>
      <c r="K304" s="45"/>
      <c r="L304" s="45"/>
      <c r="M304" s="43"/>
    </row>
    <row r="305" spans="2:13">
      <c r="B305" s="37"/>
      <c r="C305" s="37"/>
      <c r="E305" s="37"/>
      <c r="F305" s="37"/>
      <c r="H305" s="37"/>
      <c r="I305" s="37"/>
      <c r="J305" s="45"/>
      <c r="K305" s="45"/>
      <c r="L305" s="45"/>
      <c r="M305" s="43"/>
    </row>
    <row r="306" spans="2:13">
      <c r="B306" s="37"/>
      <c r="C306" s="37"/>
      <c r="E306" s="37"/>
      <c r="F306" s="37"/>
      <c r="H306" s="37"/>
      <c r="I306" s="37"/>
      <c r="J306" s="45"/>
      <c r="K306" s="45"/>
      <c r="L306" s="45"/>
      <c r="M306" s="43"/>
    </row>
    <row r="307" spans="2:13">
      <c r="B307" s="37"/>
      <c r="C307" s="37"/>
      <c r="E307" s="37"/>
      <c r="F307" s="37"/>
      <c r="H307" s="37"/>
      <c r="I307" s="37"/>
      <c r="J307" s="45"/>
      <c r="K307" s="45"/>
      <c r="L307" s="45"/>
      <c r="M307" s="43"/>
    </row>
    <row r="308" spans="2:13">
      <c r="B308" s="37"/>
      <c r="C308" s="37"/>
      <c r="E308" s="37"/>
      <c r="F308" s="37"/>
      <c r="H308" s="37"/>
      <c r="I308" s="37"/>
      <c r="J308" s="45"/>
      <c r="K308" s="45"/>
      <c r="L308" s="45"/>
      <c r="M308" s="43"/>
    </row>
    <row r="309" spans="2:13">
      <c r="B309" s="37"/>
      <c r="C309" s="37"/>
      <c r="E309" s="37"/>
      <c r="F309" s="37"/>
      <c r="H309" s="37"/>
      <c r="I309" s="37"/>
      <c r="J309" s="45"/>
      <c r="K309" s="45"/>
      <c r="L309" s="45"/>
      <c r="M309" s="43"/>
    </row>
    <row r="310" spans="2:13">
      <c r="B310" s="37"/>
      <c r="C310" s="37"/>
      <c r="E310" s="37"/>
      <c r="F310" s="37"/>
      <c r="H310" s="37"/>
      <c r="I310" s="37"/>
      <c r="J310" s="45"/>
      <c r="K310" s="45"/>
      <c r="L310" s="45"/>
      <c r="M310" s="43"/>
    </row>
    <row r="311" spans="2:13">
      <c r="B311" s="37"/>
      <c r="C311" s="37"/>
      <c r="E311" s="37"/>
      <c r="F311" s="37"/>
      <c r="H311" s="37"/>
      <c r="I311" s="37"/>
      <c r="J311" s="45"/>
      <c r="K311" s="45"/>
      <c r="L311" s="45"/>
      <c r="M311" s="43"/>
    </row>
    <row r="312" spans="2:13">
      <c r="B312" s="37"/>
      <c r="C312" s="37"/>
      <c r="E312" s="37"/>
      <c r="F312" s="37"/>
      <c r="H312" s="37"/>
      <c r="I312" s="37"/>
      <c r="J312" s="45"/>
      <c r="K312" s="45"/>
      <c r="L312" s="45"/>
      <c r="M312" s="43"/>
    </row>
    <row r="313" spans="2:13">
      <c r="B313" s="37"/>
      <c r="C313" s="37"/>
      <c r="E313" s="37"/>
      <c r="F313" s="37"/>
      <c r="H313" s="37"/>
      <c r="I313" s="37"/>
      <c r="J313" s="45"/>
      <c r="K313" s="45"/>
      <c r="L313" s="45"/>
      <c r="M313" s="43"/>
    </row>
    <row r="314" spans="2:13">
      <c r="B314" s="37"/>
      <c r="C314" s="37"/>
      <c r="E314" s="37"/>
      <c r="F314" s="37"/>
      <c r="H314" s="37"/>
      <c r="I314" s="37"/>
      <c r="J314" s="45"/>
      <c r="K314" s="45"/>
      <c r="L314" s="45"/>
      <c r="M314" s="43"/>
    </row>
    <row r="315" spans="2:13">
      <c r="B315" s="37"/>
      <c r="C315" s="37"/>
      <c r="E315" s="37"/>
      <c r="F315" s="37"/>
      <c r="H315" s="37"/>
      <c r="I315" s="37"/>
      <c r="J315" s="45"/>
      <c r="K315" s="45"/>
      <c r="L315" s="45"/>
      <c r="M315" s="43"/>
    </row>
    <row r="316" spans="2:13">
      <c r="B316" s="37"/>
      <c r="C316" s="37"/>
      <c r="E316" s="37"/>
      <c r="F316" s="37"/>
      <c r="H316" s="37"/>
      <c r="I316" s="37"/>
      <c r="J316" s="45"/>
      <c r="K316" s="45"/>
      <c r="L316" s="45"/>
      <c r="M316" s="43"/>
    </row>
    <row r="317" spans="2:13">
      <c r="B317" s="37"/>
      <c r="C317" s="37"/>
      <c r="E317" s="37"/>
      <c r="F317" s="37"/>
      <c r="H317" s="37"/>
      <c r="I317" s="37"/>
      <c r="J317" s="45"/>
      <c r="K317" s="45"/>
      <c r="L317" s="45"/>
      <c r="M317" s="43"/>
    </row>
    <row r="318" spans="2:13">
      <c r="B318" s="37"/>
      <c r="C318" s="37"/>
      <c r="E318" s="37"/>
      <c r="F318" s="37"/>
      <c r="H318" s="37"/>
      <c r="I318" s="37"/>
      <c r="J318" s="45"/>
      <c r="K318" s="45"/>
      <c r="L318" s="45"/>
      <c r="M318" s="43"/>
    </row>
    <row r="319" spans="2:13">
      <c r="B319" s="37"/>
      <c r="C319" s="37"/>
      <c r="E319" s="37"/>
      <c r="F319" s="37"/>
      <c r="H319" s="37"/>
      <c r="I319" s="37"/>
      <c r="J319" s="45"/>
      <c r="K319" s="45"/>
      <c r="L319" s="45"/>
      <c r="M319" s="43"/>
    </row>
    <row r="320" spans="2:13">
      <c r="B320" s="37"/>
      <c r="C320" s="37"/>
      <c r="E320" s="37"/>
      <c r="F320" s="37"/>
      <c r="H320" s="37"/>
      <c r="I320" s="37"/>
      <c r="J320" s="45"/>
      <c r="K320" s="45"/>
      <c r="L320" s="45"/>
      <c r="M320" s="43"/>
    </row>
    <row r="321" spans="2:13">
      <c r="B321" s="37"/>
      <c r="C321" s="37"/>
      <c r="E321" s="37"/>
      <c r="F321" s="37"/>
      <c r="H321" s="37"/>
      <c r="I321" s="37"/>
      <c r="J321" s="45"/>
      <c r="K321" s="45"/>
      <c r="L321" s="45"/>
      <c r="M321" s="43"/>
    </row>
    <row r="322" spans="2:13">
      <c r="B322" s="37"/>
      <c r="C322" s="37"/>
      <c r="E322" s="37"/>
      <c r="F322" s="37"/>
      <c r="H322" s="37"/>
      <c r="I322" s="37"/>
      <c r="J322" s="45"/>
      <c r="K322" s="45"/>
      <c r="L322" s="45"/>
      <c r="M322" s="43"/>
    </row>
    <row r="323" spans="2:13">
      <c r="B323" s="37"/>
      <c r="C323" s="37"/>
      <c r="E323" s="37"/>
      <c r="F323" s="37"/>
      <c r="H323" s="37"/>
      <c r="I323" s="37"/>
      <c r="J323" s="45"/>
      <c r="K323" s="45"/>
      <c r="L323" s="45"/>
      <c r="M323" s="43"/>
    </row>
    <row r="324" spans="2:13">
      <c r="B324" s="37"/>
      <c r="C324" s="37"/>
      <c r="E324" s="37"/>
      <c r="F324" s="37"/>
      <c r="H324" s="37"/>
      <c r="I324" s="37"/>
      <c r="J324" s="45"/>
      <c r="K324" s="45"/>
      <c r="L324" s="45"/>
      <c r="M324" s="43"/>
    </row>
    <row r="325" spans="2:13">
      <c r="B325" s="37"/>
      <c r="C325" s="37"/>
      <c r="E325" s="37"/>
      <c r="F325" s="37"/>
      <c r="H325" s="37"/>
      <c r="I325" s="37"/>
      <c r="J325" s="45"/>
      <c r="K325" s="45"/>
      <c r="L325" s="45"/>
      <c r="M325" s="43"/>
    </row>
    <row r="326" spans="2:13">
      <c r="B326" s="37"/>
      <c r="C326" s="37"/>
      <c r="E326" s="37"/>
      <c r="F326" s="37"/>
      <c r="H326" s="37"/>
      <c r="I326" s="37"/>
      <c r="J326" s="45"/>
      <c r="K326" s="45"/>
      <c r="L326" s="45"/>
      <c r="M326" s="43"/>
    </row>
    <row r="327" spans="2:13">
      <c r="B327" s="37"/>
      <c r="C327" s="37"/>
      <c r="E327" s="37"/>
      <c r="F327" s="37"/>
      <c r="H327" s="37"/>
      <c r="I327" s="37"/>
      <c r="J327" s="45"/>
      <c r="K327" s="45"/>
      <c r="L327" s="45"/>
      <c r="M327" s="43"/>
    </row>
    <row r="328" spans="2:13">
      <c r="B328" s="37"/>
      <c r="C328" s="37"/>
      <c r="E328" s="37"/>
      <c r="F328" s="37"/>
      <c r="H328" s="37"/>
      <c r="I328" s="37"/>
      <c r="J328" s="45"/>
      <c r="K328" s="45"/>
      <c r="L328" s="45"/>
      <c r="M328" s="43"/>
    </row>
    <row r="329" spans="2:13">
      <c r="B329" s="37"/>
      <c r="C329" s="37"/>
      <c r="E329" s="37"/>
      <c r="F329" s="37"/>
      <c r="H329" s="37"/>
      <c r="I329" s="37"/>
      <c r="J329" s="45"/>
      <c r="K329" s="45"/>
      <c r="L329" s="45"/>
      <c r="M329" s="43"/>
    </row>
    <row r="330" spans="2:13">
      <c r="B330" s="37"/>
      <c r="C330" s="37"/>
      <c r="E330" s="37"/>
      <c r="F330" s="37"/>
      <c r="H330" s="37"/>
      <c r="I330" s="37"/>
      <c r="J330" s="45"/>
      <c r="K330" s="45"/>
      <c r="L330" s="45"/>
      <c r="M330" s="43"/>
    </row>
    <row r="331" spans="2:13">
      <c r="B331" s="37"/>
      <c r="C331" s="37"/>
      <c r="E331" s="37"/>
      <c r="F331" s="37"/>
      <c r="H331" s="37"/>
      <c r="I331" s="37"/>
      <c r="J331" s="45"/>
      <c r="K331" s="45"/>
      <c r="L331" s="45"/>
      <c r="M331" s="43"/>
    </row>
    <row r="332" spans="2:13">
      <c r="B332" s="37"/>
      <c r="C332" s="37"/>
      <c r="E332" s="37"/>
      <c r="F332" s="37"/>
      <c r="H332" s="37"/>
      <c r="I332" s="37"/>
      <c r="J332" s="45"/>
      <c r="K332" s="45"/>
      <c r="L332" s="45"/>
      <c r="M332" s="43"/>
    </row>
    <row r="333" spans="2:13">
      <c r="B333" s="37"/>
      <c r="C333" s="37"/>
      <c r="E333" s="37"/>
      <c r="F333" s="37"/>
      <c r="H333" s="37"/>
      <c r="I333" s="37"/>
      <c r="J333" s="45"/>
      <c r="K333" s="45"/>
      <c r="L333" s="45"/>
      <c r="M333" s="43"/>
    </row>
    <row r="334" spans="2:13">
      <c r="B334" s="37"/>
      <c r="C334" s="37"/>
      <c r="E334" s="37"/>
      <c r="F334" s="37"/>
      <c r="H334" s="37"/>
      <c r="I334" s="37"/>
      <c r="J334" s="45"/>
      <c r="K334" s="45"/>
      <c r="L334" s="45"/>
      <c r="M334" s="43"/>
    </row>
    <row r="335" spans="2:13">
      <c r="B335" s="37"/>
      <c r="C335" s="37"/>
      <c r="E335" s="37"/>
      <c r="F335" s="37"/>
      <c r="H335" s="37"/>
      <c r="I335" s="37"/>
      <c r="J335" s="45"/>
      <c r="K335" s="45"/>
      <c r="L335" s="45"/>
      <c r="M335" s="43"/>
    </row>
    <row r="336" spans="2:13">
      <c r="B336" s="37"/>
      <c r="C336" s="37"/>
      <c r="E336" s="37"/>
      <c r="F336" s="37"/>
      <c r="H336" s="37"/>
      <c r="I336" s="37"/>
      <c r="J336" s="45"/>
      <c r="K336" s="45"/>
      <c r="L336" s="45"/>
      <c r="M336" s="43"/>
    </row>
    <row r="337" spans="2:13">
      <c r="B337" s="37"/>
      <c r="C337" s="37"/>
      <c r="E337" s="37"/>
      <c r="F337" s="37"/>
      <c r="H337" s="37"/>
      <c r="I337" s="37"/>
      <c r="J337" s="45"/>
      <c r="K337" s="45"/>
      <c r="L337" s="45"/>
      <c r="M337" s="43"/>
    </row>
    <row r="338" spans="2:13">
      <c r="B338" s="37"/>
      <c r="C338" s="37"/>
      <c r="E338" s="37"/>
      <c r="F338" s="37"/>
      <c r="H338" s="37"/>
      <c r="I338" s="37"/>
      <c r="J338" s="45"/>
      <c r="K338" s="45"/>
      <c r="L338" s="45"/>
      <c r="M338" s="43"/>
    </row>
    <row r="339" spans="2:13">
      <c r="B339" s="37"/>
      <c r="C339" s="37"/>
      <c r="E339" s="37"/>
      <c r="F339" s="37"/>
      <c r="H339" s="37"/>
      <c r="I339" s="37"/>
      <c r="J339" s="45"/>
      <c r="K339" s="45"/>
      <c r="L339" s="45"/>
      <c r="M339" s="43"/>
    </row>
    <row r="340" spans="2:13">
      <c r="B340" s="37"/>
      <c r="C340" s="37"/>
      <c r="E340" s="37"/>
      <c r="F340" s="37"/>
      <c r="H340" s="37"/>
      <c r="I340" s="37"/>
      <c r="J340" s="45"/>
      <c r="K340" s="45"/>
      <c r="L340" s="45"/>
      <c r="M340" s="43"/>
    </row>
    <row r="341" spans="2:13">
      <c r="B341" s="37"/>
      <c r="C341" s="37"/>
      <c r="E341" s="37"/>
      <c r="F341" s="37"/>
      <c r="H341" s="37"/>
      <c r="I341" s="37"/>
      <c r="J341" s="45"/>
      <c r="K341" s="45"/>
      <c r="L341" s="45"/>
      <c r="M341" s="43"/>
    </row>
    <row r="342" spans="2:13">
      <c r="B342" s="37"/>
      <c r="C342" s="37"/>
      <c r="E342" s="37"/>
      <c r="F342" s="37"/>
      <c r="H342" s="37"/>
      <c r="I342" s="37"/>
      <c r="J342" s="45"/>
      <c r="K342" s="45"/>
      <c r="L342" s="45"/>
      <c r="M342" s="43"/>
    </row>
    <row r="343" spans="2:13">
      <c r="B343" s="37"/>
      <c r="C343" s="37"/>
      <c r="E343" s="37"/>
      <c r="F343" s="37"/>
      <c r="H343" s="37"/>
      <c r="I343" s="37"/>
      <c r="J343" s="45"/>
      <c r="K343" s="45"/>
      <c r="L343" s="45"/>
      <c r="M343" s="43"/>
    </row>
    <row r="344" spans="2:13">
      <c r="B344" s="37"/>
      <c r="C344" s="37"/>
      <c r="E344" s="37"/>
      <c r="F344" s="37"/>
      <c r="H344" s="37"/>
      <c r="I344" s="37"/>
      <c r="J344" s="45"/>
      <c r="K344" s="45"/>
      <c r="L344" s="45"/>
      <c r="M344" s="43"/>
    </row>
    <row r="345" spans="2:13">
      <c r="B345" s="37"/>
      <c r="C345" s="37"/>
      <c r="E345" s="37"/>
      <c r="F345" s="37"/>
      <c r="H345" s="37"/>
      <c r="I345" s="37"/>
      <c r="J345" s="45"/>
      <c r="K345" s="45"/>
      <c r="L345" s="45"/>
      <c r="M345" s="43"/>
    </row>
    <row r="346" spans="2:13">
      <c r="B346" s="37"/>
      <c r="C346" s="37"/>
      <c r="E346" s="37"/>
      <c r="F346" s="37"/>
      <c r="H346" s="37"/>
      <c r="I346" s="37"/>
      <c r="J346" s="45"/>
      <c r="K346" s="45"/>
      <c r="L346" s="45"/>
      <c r="M346" s="43"/>
    </row>
    <row r="347" spans="2:13">
      <c r="B347" s="37"/>
      <c r="C347" s="37"/>
      <c r="E347" s="37"/>
      <c r="F347" s="37"/>
      <c r="H347" s="37"/>
      <c r="I347" s="37"/>
      <c r="J347" s="45"/>
      <c r="K347" s="45"/>
      <c r="L347" s="45"/>
      <c r="M347" s="43"/>
    </row>
    <row r="348" spans="2:13">
      <c r="B348" s="37"/>
      <c r="C348" s="37"/>
      <c r="E348" s="37"/>
      <c r="F348" s="37"/>
      <c r="H348" s="37"/>
      <c r="I348" s="37"/>
      <c r="J348" s="45"/>
      <c r="K348" s="45"/>
      <c r="L348" s="45"/>
      <c r="M348" s="43"/>
    </row>
    <row r="349" spans="2:13">
      <c r="B349" s="37"/>
      <c r="C349" s="37"/>
      <c r="E349" s="37"/>
      <c r="F349" s="37"/>
      <c r="H349" s="37"/>
      <c r="I349" s="37"/>
      <c r="J349" s="45"/>
      <c r="K349" s="45"/>
      <c r="L349" s="45"/>
      <c r="M349" s="43"/>
    </row>
    <row r="350" spans="2:13">
      <c r="B350" s="37"/>
      <c r="C350" s="37"/>
      <c r="E350" s="37"/>
      <c r="F350" s="37"/>
      <c r="H350" s="37"/>
      <c r="I350" s="37"/>
      <c r="J350" s="45"/>
      <c r="K350" s="45"/>
      <c r="L350" s="45"/>
      <c r="M350" s="43"/>
    </row>
    <row r="351" spans="2:13">
      <c r="B351" s="37"/>
      <c r="C351" s="37"/>
      <c r="E351" s="37"/>
      <c r="F351" s="37"/>
      <c r="H351" s="37"/>
      <c r="I351" s="37"/>
      <c r="J351" s="45"/>
      <c r="K351" s="45"/>
      <c r="L351" s="45"/>
      <c r="M351" s="43"/>
    </row>
    <row r="352" spans="2:13">
      <c r="B352" s="37"/>
      <c r="C352" s="37"/>
      <c r="E352" s="37"/>
      <c r="F352" s="37"/>
      <c r="H352" s="37"/>
      <c r="I352" s="37"/>
      <c r="J352" s="45"/>
      <c r="K352" s="45"/>
      <c r="L352" s="45"/>
      <c r="M352" s="43"/>
    </row>
    <row r="353" spans="2:13">
      <c r="B353" s="37"/>
      <c r="C353" s="37"/>
      <c r="E353" s="37"/>
      <c r="F353" s="37"/>
      <c r="H353" s="37"/>
      <c r="I353" s="37"/>
      <c r="J353" s="45"/>
      <c r="K353" s="45"/>
      <c r="L353" s="45"/>
      <c r="M353" s="43"/>
    </row>
    <row r="354" spans="2:13">
      <c r="B354" s="37"/>
      <c r="C354" s="37"/>
      <c r="E354" s="37"/>
      <c r="F354" s="37"/>
      <c r="H354" s="37"/>
      <c r="I354" s="37"/>
      <c r="J354" s="45"/>
      <c r="K354" s="45"/>
      <c r="L354" s="45"/>
      <c r="M354" s="43"/>
    </row>
    <row r="355" spans="2:13">
      <c r="B355" s="37"/>
      <c r="C355" s="37"/>
      <c r="E355" s="37"/>
      <c r="F355" s="37"/>
      <c r="H355" s="37"/>
      <c r="I355" s="37"/>
      <c r="J355" s="45"/>
      <c r="K355" s="45"/>
      <c r="L355" s="45"/>
      <c r="M355" s="43"/>
    </row>
    <row r="356" spans="2:13">
      <c r="B356" s="37"/>
      <c r="C356" s="37"/>
      <c r="E356" s="37"/>
      <c r="F356" s="37"/>
      <c r="H356" s="37"/>
      <c r="I356" s="37"/>
      <c r="J356" s="45"/>
      <c r="K356" s="45"/>
      <c r="L356" s="45"/>
      <c r="M356" s="43"/>
    </row>
    <row r="357" spans="2:13">
      <c r="B357" s="37"/>
      <c r="C357" s="37"/>
      <c r="E357" s="37"/>
      <c r="F357" s="37"/>
      <c r="H357" s="37"/>
      <c r="I357" s="37"/>
      <c r="J357" s="45"/>
      <c r="K357" s="45"/>
      <c r="L357" s="45"/>
      <c r="M357" s="43"/>
    </row>
    <row r="358" spans="2:13">
      <c r="B358" s="37"/>
      <c r="C358" s="37"/>
      <c r="E358" s="37"/>
      <c r="F358" s="37"/>
      <c r="H358" s="37"/>
      <c r="I358" s="37"/>
      <c r="J358" s="45"/>
      <c r="K358" s="45"/>
      <c r="L358" s="45"/>
      <c r="M358" s="43"/>
    </row>
    <row r="359" spans="2:13">
      <c r="B359" s="37"/>
      <c r="C359" s="37"/>
      <c r="E359" s="37"/>
      <c r="F359" s="37"/>
      <c r="H359" s="37"/>
      <c r="I359" s="37"/>
      <c r="J359" s="45"/>
      <c r="K359" s="45"/>
      <c r="L359" s="45"/>
      <c r="M359" s="43"/>
    </row>
    <row r="360" spans="2:13">
      <c r="B360" s="37"/>
      <c r="C360" s="37"/>
      <c r="E360" s="37"/>
      <c r="F360" s="37"/>
      <c r="H360" s="37"/>
      <c r="I360" s="37"/>
      <c r="J360" s="45"/>
      <c r="K360" s="45"/>
      <c r="L360" s="45"/>
      <c r="M360" s="43"/>
    </row>
    <row r="361" spans="2:13">
      <c r="B361" s="37"/>
      <c r="C361" s="37"/>
      <c r="E361" s="37"/>
      <c r="F361" s="37"/>
      <c r="H361" s="37"/>
      <c r="I361" s="37"/>
      <c r="J361" s="45"/>
      <c r="K361" s="45"/>
      <c r="L361" s="45"/>
      <c r="M361" s="43"/>
    </row>
    <row r="362" spans="2:13">
      <c r="B362" s="37"/>
      <c r="C362" s="37"/>
      <c r="E362" s="37"/>
      <c r="F362" s="37"/>
      <c r="H362" s="37"/>
      <c r="I362" s="37"/>
      <c r="J362" s="45"/>
      <c r="K362" s="45"/>
      <c r="L362" s="45"/>
      <c r="M362" s="43"/>
    </row>
    <row r="363" spans="2:13">
      <c r="B363" s="37"/>
      <c r="C363" s="37"/>
      <c r="E363" s="37"/>
      <c r="F363" s="37"/>
      <c r="H363" s="37"/>
      <c r="I363" s="37"/>
      <c r="J363" s="45"/>
      <c r="K363" s="45"/>
      <c r="L363" s="45"/>
      <c r="M363" s="43"/>
    </row>
    <row r="364" spans="2:13">
      <c r="B364" s="37"/>
      <c r="C364" s="37"/>
      <c r="E364" s="37"/>
      <c r="F364" s="37"/>
      <c r="H364" s="37"/>
      <c r="I364" s="37"/>
      <c r="J364" s="45"/>
      <c r="K364" s="45"/>
      <c r="L364" s="45"/>
      <c r="M364" s="43"/>
    </row>
    <row r="365" spans="2:13">
      <c r="B365" s="37"/>
      <c r="C365" s="37"/>
      <c r="E365" s="37"/>
      <c r="F365" s="37"/>
      <c r="H365" s="37"/>
      <c r="I365" s="37"/>
      <c r="J365" s="45"/>
      <c r="K365" s="45"/>
      <c r="L365" s="45"/>
      <c r="M365" s="43"/>
    </row>
    <row r="366" spans="2:13">
      <c r="B366" s="37"/>
      <c r="C366" s="37"/>
      <c r="E366" s="37"/>
      <c r="F366" s="37"/>
      <c r="H366" s="37"/>
      <c r="I366" s="37"/>
      <c r="J366" s="45"/>
      <c r="K366" s="45"/>
      <c r="L366" s="45"/>
      <c r="M366" s="43"/>
    </row>
    <row r="367" spans="2:13">
      <c r="B367" s="37"/>
      <c r="C367" s="37"/>
      <c r="E367" s="37"/>
      <c r="F367" s="37"/>
      <c r="H367" s="37"/>
      <c r="I367" s="37"/>
      <c r="J367" s="45"/>
      <c r="K367" s="45"/>
      <c r="L367" s="45"/>
      <c r="M367" s="43"/>
    </row>
    <row r="368" spans="2:13">
      <c r="B368" s="37"/>
      <c r="C368" s="37"/>
      <c r="E368" s="37"/>
      <c r="F368" s="37"/>
      <c r="H368" s="37"/>
      <c r="I368" s="37"/>
      <c r="J368" s="45"/>
      <c r="K368" s="45"/>
      <c r="L368" s="45"/>
      <c r="M368" s="43"/>
    </row>
    <row r="369" spans="2:13">
      <c r="B369" s="37"/>
      <c r="C369" s="37"/>
      <c r="E369" s="37"/>
      <c r="F369" s="37"/>
      <c r="H369" s="37"/>
      <c r="I369" s="37"/>
      <c r="J369" s="45"/>
      <c r="K369" s="45"/>
      <c r="L369" s="45"/>
      <c r="M369" s="43"/>
    </row>
    <row r="370" spans="2:13">
      <c r="B370" s="37"/>
      <c r="C370" s="37"/>
      <c r="E370" s="37"/>
      <c r="F370" s="37"/>
      <c r="H370" s="37"/>
      <c r="I370" s="37"/>
      <c r="J370" s="45"/>
      <c r="K370" s="45"/>
      <c r="L370" s="45"/>
      <c r="M370" s="43"/>
    </row>
    <row r="371" spans="2:13">
      <c r="B371" s="37"/>
      <c r="C371" s="37"/>
      <c r="E371" s="37"/>
      <c r="F371" s="37"/>
      <c r="H371" s="37"/>
      <c r="I371" s="37"/>
      <c r="J371" s="45"/>
      <c r="K371" s="45"/>
      <c r="L371" s="45"/>
      <c r="M371" s="43"/>
    </row>
    <row r="372" spans="2:13">
      <c r="B372" s="37"/>
      <c r="C372" s="37"/>
      <c r="E372" s="37"/>
      <c r="F372" s="37"/>
      <c r="H372" s="37"/>
      <c r="I372" s="37"/>
      <c r="J372" s="45"/>
      <c r="K372" s="45"/>
      <c r="L372" s="45"/>
      <c r="M372" s="43"/>
    </row>
    <row r="373" spans="2:13">
      <c r="B373" s="37"/>
      <c r="C373" s="37"/>
      <c r="E373" s="37"/>
      <c r="F373" s="37"/>
      <c r="H373" s="37"/>
      <c r="I373" s="37"/>
      <c r="J373" s="45"/>
      <c r="K373" s="45"/>
      <c r="L373" s="45"/>
      <c r="M373" s="43"/>
    </row>
    <row r="374" spans="2:13">
      <c r="B374" s="37"/>
      <c r="C374" s="37"/>
      <c r="E374" s="37"/>
      <c r="F374" s="37"/>
      <c r="H374" s="37"/>
      <c r="I374" s="37"/>
      <c r="J374" s="45"/>
      <c r="K374" s="45"/>
      <c r="L374" s="45"/>
      <c r="M374" s="43"/>
    </row>
    <row r="375" spans="2:13">
      <c r="B375" s="37"/>
      <c r="C375" s="37"/>
      <c r="E375" s="37"/>
      <c r="F375" s="37"/>
      <c r="H375" s="37"/>
      <c r="I375" s="37"/>
      <c r="J375" s="45"/>
      <c r="K375" s="45"/>
      <c r="L375" s="45"/>
      <c r="M375" s="43"/>
    </row>
    <row r="376" spans="2:13">
      <c r="B376" s="37"/>
      <c r="C376" s="37"/>
      <c r="E376" s="37"/>
      <c r="F376" s="37"/>
      <c r="H376" s="37"/>
      <c r="I376" s="37"/>
      <c r="J376" s="45"/>
      <c r="K376" s="45"/>
      <c r="L376" s="45"/>
      <c r="M376" s="43"/>
    </row>
    <row r="377" spans="2:13">
      <c r="B377" s="37"/>
      <c r="C377" s="37"/>
      <c r="E377" s="37"/>
      <c r="F377" s="37"/>
      <c r="H377" s="37"/>
      <c r="I377" s="37"/>
      <c r="J377" s="45"/>
      <c r="K377" s="45"/>
      <c r="L377" s="45"/>
      <c r="M377" s="43"/>
    </row>
    <row r="378" spans="2:13">
      <c r="B378" s="37"/>
      <c r="C378" s="37"/>
      <c r="E378" s="37"/>
      <c r="F378" s="37"/>
      <c r="H378" s="37"/>
      <c r="I378" s="37"/>
      <c r="J378" s="45"/>
      <c r="K378" s="45"/>
      <c r="L378" s="45"/>
      <c r="M378" s="43"/>
    </row>
    <row r="379" spans="2:13">
      <c r="B379" s="37"/>
      <c r="C379" s="37"/>
      <c r="E379" s="37"/>
      <c r="F379" s="37"/>
      <c r="H379" s="37"/>
      <c r="I379" s="37"/>
      <c r="J379" s="45"/>
      <c r="K379" s="45"/>
      <c r="L379" s="45"/>
      <c r="M379" s="43"/>
    </row>
    <row r="380" spans="2:13">
      <c r="B380" s="37"/>
      <c r="C380" s="37"/>
      <c r="E380" s="37"/>
      <c r="F380" s="37"/>
      <c r="H380" s="37"/>
      <c r="I380" s="37"/>
      <c r="J380" s="45"/>
      <c r="K380" s="45"/>
      <c r="L380" s="45"/>
      <c r="M380" s="43"/>
    </row>
    <row r="381" spans="2:13">
      <c r="B381" s="37"/>
      <c r="C381" s="37"/>
      <c r="E381" s="37"/>
      <c r="F381" s="37"/>
      <c r="H381" s="37"/>
      <c r="I381" s="37"/>
      <c r="J381" s="45"/>
      <c r="K381" s="45"/>
      <c r="L381" s="45"/>
      <c r="M381" s="43"/>
    </row>
    <row r="382" spans="2:13">
      <c r="B382" s="37"/>
      <c r="C382" s="37"/>
      <c r="E382" s="37"/>
      <c r="F382" s="37"/>
      <c r="H382" s="37"/>
      <c r="I382" s="37"/>
      <c r="J382" s="45"/>
      <c r="K382" s="45"/>
      <c r="L382" s="45"/>
      <c r="M382" s="43"/>
    </row>
    <row r="383" spans="2:13">
      <c r="B383" s="37"/>
      <c r="C383" s="37"/>
      <c r="E383" s="37"/>
      <c r="F383" s="37"/>
      <c r="H383" s="37"/>
      <c r="I383" s="37"/>
      <c r="J383" s="45"/>
      <c r="K383" s="45"/>
      <c r="L383" s="45"/>
      <c r="M383" s="43"/>
    </row>
    <row r="384" spans="2:13">
      <c r="B384" s="37"/>
      <c r="C384" s="37"/>
      <c r="E384" s="37"/>
      <c r="F384" s="37"/>
      <c r="H384" s="37"/>
      <c r="I384" s="37"/>
      <c r="J384" s="45"/>
      <c r="K384" s="45"/>
      <c r="L384" s="45"/>
      <c r="M384" s="43"/>
    </row>
    <row r="385" spans="2:13">
      <c r="B385" s="37"/>
      <c r="C385" s="37"/>
      <c r="E385" s="37"/>
      <c r="F385" s="37"/>
      <c r="H385" s="37"/>
      <c r="I385" s="37"/>
      <c r="J385" s="45"/>
      <c r="K385" s="45"/>
      <c r="L385" s="45"/>
      <c r="M385" s="43"/>
    </row>
    <row r="386" spans="2:13">
      <c r="B386" s="37"/>
      <c r="C386" s="37"/>
      <c r="E386" s="37"/>
      <c r="F386" s="37"/>
      <c r="H386" s="37"/>
      <c r="I386" s="37"/>
      <c r="J386" s="45"/>
      <c r="K386" s="45"/>
      <c r="L386" s="45"/>
      <c r="M386" s="43"/>
    </row>
    <row r="387" spans="2:13">
      <c r="B387" s="37"/>
      <c r="C387" s="37"/>
      <c r="E387" s="37"/>
      <c r="F387" s="37"/>
      <c r="H387" s="37"/>
      <c r="I387" s="37"/>
      <c r="J387" s="45"/>
      <c r="K387" s="45"/>
      <c r="L387" s="45"/>
      <c r="M387" s="43"/>
    </row>
    <row r="388" spans="2:13">
      <c r="B388" s="37"/>
      <c r="C388" s="37"/>
      <c r="E388" s="37"/>
      <c r="F388" s="37"/>
      <c r="H388" s="37"/>
      <c r="I388" s="37"/>
      <c r="J388" s="45"/>
      <c r="K388" s="45"/>
      <c r="L388" s="45"/>
      <c r="M388" s="43"/>
    </row>
    <row r="389" spans="2:13">
      <c r="B389" s="37"/>
      <c r="C389" s="37"/>
      <c r="E389" s="37"/>
      <c r="F389" s="37"/>
      <c r="H389" s="37"/>
      <c r="I389" s="37"/>
      <c r="J389" s="45"/>
      <c r="K389" s="45"/>
      <c r="L389" s="45"/>
      <c r="M389" s="43"/>
    </row>
    <row r="390" spans="2:13">
      <c r="B390" s="37"/>
      <c r="C390" s="37"/>
      <c r="E390" s="37"/>
      <c r="F390" s="37"/>
      <c r="H390" s="37"/>
      <c r="I390" s="37"/>
      <c r="J390" s="45"/>
      <c r="K390" s="45"/>
      <c r="L390" s="45"/>
      <c r="M390" s="43"/>
    </row>
    <row r="391" spans="2:13">
      <c r="B391" s="37"/>
      <c r="C391" s="37"/>
      <c r="E391" s="37"/>
      <c r="F391" s="37"/>
      <c r="H391" s="37"/>
      <c r="I391" s="37"/>
      <c r="J391" s="45"/>
      <c r="K391" s="45"/>
      <c r="L391" s="45"/>
      <c r="M391" s="43"/>
    </row>
    <row r="392" spans="2:13">
      <c r="B392" s="37"/>
      <c r="C392" s="37"/>
      <c r="E392" s="37"/>
      <c r="F392" s="37"/>
      <c r="H392" s="37"/>
      <c r="I392" s="37"/>
      <c r="J392" s="45"/>
      <c r="K392" s="45"/>
      <c r="L392" s="45"/>
      <c r="M392" s="43"/>
    </row>
    <row r="393" spans="2:13">
      <c r="B393" s="37"/>
      <c r="C393" s="37"/>
      <c r="E393" s="37"/>
      <c r="F393" s="37"/>
      <c r="H393" s="37"/>
      <c r="I393" s="37"/>
      <c r="J393" s="45"/>
      <c r="K393" s="45"/>
      <c r="L393" s="45"/>
      <c r="M393" s="43">
        <f t="shared" ref="M393:M456" si="0">SUM(J393:L393)</f>
        <v>0</v>
      </c>
    </row>
    <row r="394" spans="2:13">
      <c r="B394" s="37"/>
      <c r="C394" s="37"/>
      <c r="E394" s="37"/>
      <c r="F394" s="37"/>
      <c r="H394" s="37"/>
      <c r="I394" s="37"/>
      <c r="J394" s="45"/>
      <c r="K394" s="45"/>
      <c r="L394" s="45"/>
      <c r="M394" s="43">
        <f t="shared" si="0"/>
        <v>0</v>
      </c>
    </row>
    <row r="395" spans="2:13">
      <c r="B395" s="37"/>
      <c r="C395" s="37"/>
      <c r="E395" s="37"/>
      <c r="F395" s="37"/>
      <c r="H395" s="37"/>
      <c r="I395" s="37"/>
      <c r="J395" s="45"/>
      <c r="K395" s="45"/>
      <c r="L395" s="45"/>
      <c r="M395" s="43">
        <f t="shared" si="0"/>
        <v>0</v>
      </c>
    </row>
    <row r="396" spans="2:13">
      <c r="B396" s="37"/>
      <c r="C396" s="37"/>
      <c r="E396" s="37"/>
      <c r="F396" s="37"/>
      <c r="H396" s="37"/>
      <c r="I396" s="37"/>
      <c r="J396" s="45"/>
      <c r="K396" s="45"/>
      <c r="L396" s="45"/>
      <c r="M396" s="43">
        <f t="shared" si="0"/>
        <v>0</v>
      </c>
    </row>
    <row r="397" spans="2:13">
      <c r="B397" s="37"/>
      <c r="C397" s="37"/>
      <c r="E397" s="37"/>
      <c r="F397" s="37"/>
      <c r="H397" s="37"/>
      <c r="I397" s="37"/>
      <c r="J397" s="45"/>
      <c r="K397" s="45"/>
      <c r="L397" s="45"/>
      <c r="M397" s="43">
        <f t="shared" si="0"/>
        <v>0</v>
      </c>
    </row>
    <row r="398" spans="2:13">
      <c r="B398" s="37"/>
      <c r="C398" s="37"/>
      <c r="E398" s="37"/>
      <c r="F398" s="37"/>
      <c r="H398" s="37"/>
      <c r="I398" s="37"/>
      <c r="J398" s="45"/>
      <c r="K398" s="45"/>
      <c r="L398" s="45"/>
      <c r="M398" s="43">
        <f t="shared" si="0"/>
        <v>0</v>
      </c>
    </row>
    <row r="399" spans="2:13">
      <c r="B399" s="37"/>
      <c r="C399" s="37"/>
      <c r="E399" s="37"/>
      <c r="F399" s="37"/>
      <c r="H399" s="37"/>
      <c r="I399" s="37"/>
      <c r="J399" s="45"/>
      <c r="K399" s="45"/>
      <c r="L399" s="45"/>
      <c r="M399" s="43">
        <f t="shared" si="0"/>
        <v>0</v>
      </c>
    </row>
    <row r="400" spans="2:13">
      <c r="B400" s="37"/>
      <c r="C400" s="37"/>
      <c r="E400" s="37"/>
      <c r="F400" s="37"/>
      <c r="H400" s="37"/>
      <c r="I400" s="37"/>
      <c r="J400" s="45"/>
      <c r="K400" s="45"/>
      <c r="L400" s="45"/>
      <c r="M400" s="43">
        <f t="shared" si="0"/>
        <v>0</v>
      </c>
    </row>
    <row r="401" spans="2:13">
      <c r="B401" s="37"/>
      <c r="C401" s="37"/>
      <c r="E401" s="37"/>
      <c r="F401" s="37"/>
      <c r="H401" s="37"/>
      <c r="I401" s="37"/>
      <c r="J401" s="45"/>
      <c r="K401" s="45"/>
      <c r="L401" s="45"/>
      <c r="M401" s="43">
        <f t="shared" si="0"/>
        <v>0</v>
      </c>
    </row>
    <row r="402" spans="2:13">
      <c r="B402" s="37"/>
      <c r="C402" s="37"/>
      <c r="E402" s="37"/>
      <c r="F402" s="37"/>
      <c r="H402" s="37"/>
      <c r="I402" s="37"/>
      <c r="J402" s="45"/>
      <c r="K402" s="45"/>
      <c r="L402" s="45"/>
      <c r="M402" s="43">
        <f t="shared" si="0"/>
        <v>0</v>
      </c>
    </row>
    <row r="403" spans="2:13">
      <c r="B403" s="37"/>
      <c r="C403" s="37"/>
      <c r="E403" s="37"/>
      <c r="F403" s="37"/>
      <c r="H403" s="37"/>
      <c r="I403" s="37"/>
      <c r="J403" s="45"/>
      <c r="K403" s="45"/>
      <c r="L403" s="45"/>
      <c r="M403" s="43">
        <f t="shared" si="0"/>
        <v>0</v>
      </c>
    </row>
    <row r="404" spans="2:13">
      <c r="B404" s="37"/>
      <c r="C404" s="37"/>
      <c r="E404" s="37"/>
      <c r="F404" s="37"/>
      <c r="H404" s="37"/>
      <c r="I404" s="37"/>
      <c r="J404" s="45"/>
      <c r="K404" s="45"/>
      <c r="L404" s="45"/>
      <c r="M404" s="43">
        <f t="shared" si="0"/>
        <v>0</v>
      </c>
    </row>
    <row r="405" spans="2:13">
      <c r="B405" s="37"/>
      <c r="C405" s="37"/>
      <c r="E405" s="37"/>
      <c r="F405" s="37"/>
      <c r="H405" s="37"/>
      <c r="I405" s="37"/>
      <c r="J405" s="45"/>
      <c r="K405" s="45"/>
      <c r="L405" s="45"/>
      <c r="M405" s="43">
        <f t="shared" si="0"/>
        <v>0</v>
      </c>
    </row>
    <row r="406" spans="2:13">
      <c r="B406" s="37"/>
      <c r="C406" s="37"/>
      <c r="E406" s="37"/>
      <c r="F406" s="37"/>
      <c r="H406" s="37"/>
      <c r="I406" s="37"/>
      <c r="J406" s="45"/>
      <c r="K406" s="45"/>
      <c r="L406" s="45"/>
      <c r="M406" s="43">
        <f t="shared" si="0"/>
        <v>0</v>
      </c>
    </row>
    <row r="407" spans="2:13">
      <c r="B407" s="37"/>
      <c r="C407" s="37"/>
      <c r="E407" s="37"/>
      <c r="F407" s="37"/>
      <c r="H407" s="37"/>
      <c r="I407" s="37"/>
      <c r="J407" s="45"/>
      <c r="K407" s="45"/>
      <c r="L407" s="45"/>
      <c r="M407" s="43">
        <f t="shared" si="0"/>
        <v>0</v>
      </c>
    </row>
    <row r="408" spans="2:13">
      <c r="B408" s="37"/>
      <c r="C408" s="37"/>
      <c r="E408" s="37"/>
      <c r="F408" s="37"/>
      <c r="H408" s="37"/>
      <c r="I408" s="37"/>
      <c r="J408" s="45"/>
      <c r="K408" s="45"/>
      <c r="L408" s="45"/>
      <c r="M408" s="43">
        <f t="shared" si="0"/>
        <v>0</v>
      </c>
    </row>
    <row r="409" spans="2:13">
      <c r="B409" s="37"/>
      <c r="C409" s="37"/>
      <c r="E409" s="37"/>
      <c r="F409" s="37"/>
      <c r="H409" s="37"/>
      <c r="I409" s="37"/>
      <c r="J409" s="45"/>
      <c r="K409" s="45"/>
      <c r="L409" s="45"/>
      <c r="M409" s="43">
        <f t="shared" si="0"/>
        <v>0</v>
      </c>
    </row>
    <row r="410" spans="2:13">
      <c r="B410" s="37"/>
      <c r="C410" s="37"/>
      <c r="E410" s="37"/>
      <c r="F410" s="37"/>
      <c r="H410" s="37"/>
      <c r="I410" s="37"/>
      <c r="J410" s="45"/>
      <c r="K410" s="45"/>
      <c r="L410" s="45"/>
      <c r="M410" s="43">
        <f t="shared" si="0"/>
        <v>0</v>
      </c>
    </row>
    <row r="411" spans="2:13">
      <c r="B411" s="37"/>
      <c r="C411" s="37"/>
      <c r="E411" s="37"/>
      <c r="F411" s="37"/>
      <c r="H411" s="37"/>
      <c r="I411" s="37"/>
      <c r="J411" s="45"/>
      <c r="K411" s="45"/>
      <c r="L411" s="45"/>
      <c r="M411" s="43">
        <f t="shared" si="0"/>
        <v>0</v>
      </c>
    </row>
    <row r="412" spans="2:13">
      <c r="B412" s="37"/>
      <c r="C412" s="37"/>
      <c r="E412" s="37"/>
      <c r="F412" s="37"/>
      <c r="H412" s="37"/>
      <c r="I412" s="37"/>
      <c r="J412" s="45"/>
      <c r="K412" s="45"/>
      <c r="L412" s="45"/>
      <c r="M412" s="43">
        <f t="shared" si="0"/>
        <v>0</v>
      </c>
    </row>
    <row r="413" spans="2:13">
      <c r="B413" s="37"/>
      <c r="C413" s="37"/>
      <c r="E413" s="37"/>
      <c r="F413" s="37"/>
      <c r="H413" s="37"/>
      <c r="I413" s="37"/>
      <c r="J413" s="45"/>
      <c r="K413" s="45"/>
      <c r="L413" s="45"/>
      <c r="M413" s="43">
        <f t="shared" si="0"/>
        <v>0</v>
      </c>
    </row>
    <row r="414" spans="2:13">
      <c r="B414" s="37"/>
      <c r="C414" s="37"/>
      <c r="E414" s="37"/>
      <c r="F414" s="37"/>
      <c r="H414" s="37"/>
      <c r="I414" s="37"/>
      <c r="J414" s="45"/>
      <c r="K414" s="45"/>
      <c r="L414" s="45"/>
      <c r="M414" s="43">
        <f t="shared" si="0"/>
        <v>0</v>
      </c>
    </row>
    <row r="415" spans="2:13">
      <c r="B415" s="37"/>
      <c r="C415" s="37"/>
      <c r="E415" s="37"/>
      <c r="F415" s="37"/>
      <c r="H415" s="37"/>
      <c r="I415" s="37"/>
      <c r="J415" s="45"/>
      <c r="K415" s="45"/>
      <c r="L415" s="45"/>
      <c r="M415" s="43">
        <f t="shared" si="0"/>
        <v>0</v>
      </c>
    </row>
    <row r="416" spans="2:13">
      <c r="B416" s="37"/>
      <c r="C416" s="37"/>
      <c r="E416" s="37"/>
      <c r="F416" s="37"/>
      <c r="H416" s="37"/>
      <c r="I416" s="37"/>
      <c r="J416" s="45"/>
      <c r="K416" s="45"/>
      <c r="L416" s="45"/>
      <c r="M416" s="43">
        <f t="shared" si="0"/>
        <v>0</v>
      </c>
    </row>
    <row r="417" spans="2:13">
      <c r="B417" s="37"/>
      <c r="C417" s="37"/>
      <c r="E417" s="37"/>
      <c r="F417" s="37"/>
      <c r="H417" s="37"/>
      <c r="I417" s="37"/>
      <c r="J417" s="45"/>
      <c r="K417" s="45"/>
      <c r="L417" s="45"/>
      <c r="M417" s="43">
        <f t="shared" si="0"/>
        <v>0</v>
      </c>
    </row>
    <row r="418" spans="2:13">
      <c r="B418" s="37"/>
      <c r="C418" s="37"/>
      <c r="E418" s="37"/>
      <c r="F418" s="37"/>
      <c r="H418" s="37"/>
      <c r="I418" s="37"/>
      <c r="J418" s="45"/>
      <c r="K418" s="45"/>
      <c r="L418" s="45"/>
      <c r="M418" s="43">
        <f t="shared" si="0"/>
        <v>0</v>
      </c>
    </row>
    <row r="419" spans="2:13">
      <c r="B419" s="37"/>
      <c r="C419" s="37"/>
      <c r="E419" s="37"/>
      <c r="F419" s="37"/>
      <c r="H419" s="37"/>
      <c r="I419" s="37"/>
      <c r="J419" s="45"/>
      <c r="K419" s="45"/>
      <c r="L419" s="45"/>
      <c r="M419" s="43">
        <f t="shared" si="0"/>
        <v>0</v>
      </c>
    </row>
    <row r="420" spans="2:13">
      <c r="B420" s="37"/>
      <c r="C420" s="37"/>
      <c r="E420" s="37"/>
      <c r="F420" s="37"/>
      <c r="H420" s="37"/>
      <c r="I420" s="37"/>
      <c r="J420" s="45"/>
      <c r="K420" s="45"/>
      <c r="L420" s="45"/>
      <c r="M420" s="43">
        <f t="shared" si="0"/>
        <v>0</v>
      </c>
    </row>
    <row r="421" spans="2:13">
      <c r="B421" s="37"/>
      <c r="C421" s="37"/>
      <c r="E421" s="37"/>
      <c r="F421" s="37"/>
      <c r="H421" s="37"/>
      <c r="I421" s="37"/>
      <c r="J421" s="45"/>
      <c r="K421" s="45"/>
      <c r="L421" s="45"/>
      <c r="M421" s="43">
        <f t="shared" si="0"/>
        <v>0</v>
      </c>
    </row>
    <row r="422" spans="2:13">
      <c r="B422" s="37"/>
      <c r="C422" s="37"/>
      <c r="E422" s="37"/>
      <c r="F422" s="37"/>
      <c r="H422" s="37"/>
      <c r="I422" s="37"/>
      <c r="J422" s="45"/>
      <c r="K422" s="45"/>
      <c r="L422" s="45"/>
      <c r="M422" s="43">
        <f t="shared" si="0"/>
        <v>0</v>
      </c>
    </row>
    <row r="423" spans="2:13">
      <c r="B423" s="37"/>
      <c r="C423" s="37"/>
      <c r="E423" s="37"/>
      <c r="F423" s="37"/>
      <c r="H423" s="37"/>
      <c r="I423" s="37"/>
      <c r="J423" s="45"/>
      <c r="K423" s="45"/>
      <c r="L423" s="45"/>
      <c r="M423" s="43">
        <f t="shared" si="0"/>
        <v>0</v>
      </c>
    </row>
    <row r="424" spans="2:13">
      <c r="B424" s="37"/>
      <c r="C424" s="37"/>
      <c r="E424" s="37"/>
      <c r="F424" s="37"/>
      <c r="H424" s="37"/>
      <c r="I424" s="37"/>
      <c r="J424" s="45"/>
      <c r="K424" s="45"/>
      <c r="L424" s="45"/>
      <c r="M424" s="43">
        <f t="shared" si="0"/>
        <v>0</v>
      </c>
    </row>
    <row r="425" spans="2:13">
      <c r="B425" s="37"/>
      <c r="C425" s="37"/>
      <c r="E425" s="37"/>
      <c r="F425" s="37"/>
      <c r="H425" s="37"/>
      <c r="I425" s="37"/>
      <c r="J425" s="45"/>
      <c r="K425" s="45"/>
      <c r="L425" s="45"/>
      <c r="M425" s="43">
        <f t="shared" si="0"/>
        <v>0</v>
      </c>
    </row>
    <row r="426" spans="2:13">
      <c r="B426" s="37"/>
      <c r="C426" s="37"/>
      <c r="E426" s="37"/>
      <c r="F426" s="37"/>
      <c r="H426" s="37"/>
      <c r="I426" s="37"/>
      <c r="J426" s="45"/>
      <c r="K426" s="45"/>
      <c r="L426" s="45"/>
      <c r="M426" s="43">
        <f t="shared" si="0"/>
        <v>0</v>
      </c>
    </row>
    <row r="427" spans="2:13">
      <c r="B427" s="37"/>
      <c r="C427" s="37"/>
      <c r="E427" s="37"/>
      <c r="F427" s="37"/>
      <c r="H427" s="37"/>
      <c r="I427" s="37"/>
      <c r="J427" s="45"/>
      <c r="K427" s="45"/>
      <c r="L427" s="45"/>
      <c r="M427" s="43">
        <f t="shared" si="0"/>
        <v>0</v>
      </c>
    </row>
    <row r="428" spans="2:13">
      <c r="B428" s="37"/>
      <c r="C428" s="37"/>
      <c r="E428" s="37"/>
      <c r="F428" s="37"/>
      <c r="H428" s="37"/>
      <c r="I428" s="37"/>
      <c r="J428" s="45"/>
      <c r="K428" s="45"/>
      <c r="L428" s="45"/>
      <c r="M428" s="43">
        <f t="shared" si="0"/>
        <v>0</v>
      </c>
    </row>
    <row r="429" spans="2:13">
      <c r="B429" s="37"/>
      <c r="C429" s="37"/>
      <c r="E429" s="37"/>
      <c r="F429" s="37"/>
      <c r="H429" s="37"/>
      <c r="I429" s="37"/>
      <c r="J429" s="45"/>
      <c r="K429" s="45"/>
      <c r="L429" s="45"/>
      <c r="M429" s="43">
        <f t="shared" si="0"/>
        <v>0</v>
      </c>
    </row>
    <row r="430" spans="2:13">
      <c r="B430" s="37"/>
      <c r="C430" s="37"/>
      <c r="E430" s="37"/>
      <c r="F430" s="37"/>
      <c r="H430" s="37"/>
      <c r="I430" s="37"/>
      <c r="J430" s="45"/>
      <c r="K430" s="45"/>
      <c r="L430" s="45"/>
      <c r="M430" s="43">
        <f t="shared" si="0"/>
        <v>0</v>
      </c>
    </row>
    <row r="431" spans="2:13">
      <c r="B431" s="37"/>
      <c r="C431" s="37"/>
      <c r="E431" s="37"/>
      <c r="F431" s="37"/>
      <c r="H431" s="37"/>
      <c r="I431" s="37"/>
      <c r="J431" s="45"/>
      <c r="K431" s="45"/>
      <c r="L431" s="45"/>
      <c r="M431" s="43">
        <f t="shared" si="0"/>
        <v>0</v>
      </c>
    </row>
    <row r="432" spans="2:13">
      <c r="B432" s="37"/>
      <c r="C432" s="37"/>
      <c r="E432" s="37"/>
      <c r="F432" s="37"/>
      <c r="H432" s="37"/>
      <c r="I432" s="37"/>
      <c r="J432" s="45"/>
      <c r="K432" s="45"/>
      <c r="L432" s="45"/>
      <c r="M432" s="43">
        <f t="shared" si="0"/>
        <v>0</v>
      </c>
    </row>
    <row r="433" spans="2:13">
      <c r="B433" s="37"/>
      <c r="C433" s="37"/>
      <c r="E433" s="37"/>
      <c r="F433" s="37"/>
      <c r="H433" s="37"/>
      <c r="I433" s="37"/>
      <c r="J433" s="45"/>
      <c r="K433" s="45"/>
      <c r="L433" s="45"/>
      <c r="M433" s="43">
        <f t="shared" si="0"/>
        <v>0</v>
      </c>
    </row>
    <row r="434" spans="2:13">
      <c r="B434" s="37"/>
      <c r="C434" s="37"/>
      <c r="E434" s="37"/>
      <c r="F434" s="37"/>
      <c r="H434" s="37"/>
      <c r="I434" s="37"/>
      <c r="J434" s="45"/>
      <c r="K434" s="45"/>
      <c r="L434" s="45"/>
      <c r="M434" s="43">
        <f t="shared" si="0"/>
        <v>0</v>
      </c>
    </row>
    <row r="435" spans="2:13">
      <c r="B435" s="37"/>
      <c r="C435" s="37"/>
      <c r="E435" s="37"/>
      <c r="F435" s="37"/>
      <c r="H435" s="37"/>
      <c r="I435" s="37"/>
      <c r="J435" s="45"/>
      <c r="K435" s="45"/>
      <c r="L435" s="45"/>
      <c r="M435" s="43">
        <f t="shared" si="0"/>
        <v>0</v>
      </c>
    </row>
    <row r="436" spans="2:13">
      <c r="B436" s="37"/>
      <c r="C436" s="37"/>
      <c r="E436" s="37"/>
      <c r="F436" s="37"/>
      <c r="H436" s="37"/>
      <c r="I436" s="37"/>
      <c r="J436" s="45"/>
      <c r="K436" s="45"/>
      <c r="L436" s="45"/>
      <c r="M436" s="43">
        <f t="shared" si="0"/>
        <v>0</v>
      </c>
    </row>
    <row r="437" spans="2:13">
      <c r="B437" s="37"/>
      <c r="C437" s="37"/>
      <c r="E437" s="37"/>
      <c r="F437" s="37"/>
      <c r="H437" s="37"/>
      <c r="I437" s="37"/>
      <c r="J437" s="45"/>
      <c r="K437" s="45"/>
      <c r="L437" s="45"/>
      <c r="M437" s="43">
        <f t="shared" si="0"/>
        <v>0</v>
      </c>
    </row>
    <row r="438" spans="2:13">
      <c r="B438" s="37"/>
      <c r="C438" s="37"/>
      <c r="E438" s="37"/>
      <c r="F438" s="37"/>
      <c r="H438" s="37"/>
      <c r="I438" s="37"/>
      <c r="J438" s="45"/>
      <c r="K438" s="45"/>
      <c r="L438" s="45"/>
      <c r="M438" s="43">
        <f t="shared" si="0"/>
        <v>0</v>
      </c>
    </row>
    <row r="439" spans="2:13">
      <c r="B439" s="37"/>
      <c r="C439" s="37"/>
      <c r="E439" s="37"/>
      <c r="F439" s="37"/>
      <c r="H439" s="37"/>
      <c r="I439" s="37"/>
      <c r="J439" s="45"/>
      <c r="K439" s="45"/>
      <c r="L439" s="45"/>
      <c r="M439" s="43">
        <f t="shared" si="0"/>
        <v>0</v>
      </c>
    </row>
    <row r="440" spans="2:13">
      <c r="B440" s="37"/>
      <c r="C440" s="37"/>
      <c r="E440" s="37"/>
      <c r="F440" s="37"/>
      <c r="H440" s="37"/>
      <c r="I440" s="37"/>
      <c r="J440" s="45"/>
      <c r="K440" s="45"/>
      <c r="L440" s="45"/>
      <c r="M440" s="43">
        <f t="shared" si="0"/>
        <v>0</v>
      </c>
    </row>
    <row r="441" spans="2:13">
      <c r="B441" s="37"/>
      <c r="C441" s="37"/>
      <c r="E441" s="37"/>
      <c r="F441" s="37"/>
      <c r="H441" s="37"/>
      <c r="I441" s="37"/>
      <c r="J441" s="45"/>
      <c r="K441" s="45"/>
      <c r="L441" s="45"/>
      <c r="M441" s="43">
        <f t="shared" si="0"/>
        <v>0</v>
      </c>
    </row>
    <row r="442" spans="2:13">
      <c r="B442" s="37"/>
      <c r="C442" s="37"/>
      <c r="E442" s="37"/>
      <c r="F442" s="37"/>
      <c r="H442" s="37"/>
      <c r="I442" s="37"/>
      <c r="J442" s="45"/>
      <c r="K442" s="45"/>
      <c r="L442" s="45"/>
      <c r="M442" s="43">
        <f t="shared" si="0"/>
        <v>0</v>
      </c>
    </row>
    <row r="443" spans="2:13">
      <c r="B443" s="37"/>
      <c r="C443" s="37"/>
      <c r="E443" s="37"/>
      <c r="F443" s="37"/>
      <c r="H443" s="37"/>
      <c r="I443" s="37"/>
      <c r="J443" s="45"/>
      <c r="K443" s="45"/>
      <c r="L443" s="45"/>
      <c r="M443" s="43">
        <f t="shared" si="0"/>
        <v>0</v>
      </c>
    </row>
    <row r="444" spans="2:13">
      <c r="B444" s="37"/>
      <c r="C444" s="37"/>
      <c r="E444" s="37"/>
      <c r="F444" s="37"/>
      <c r="H444" s="37"/>
      <c r="I444" s="37"/>
      <c r="J444" s="45"/>
      <c r="K444" s="45"/>
      <c r="L444" s="45"/>
      <c r="M444" s="43">
        <f t="shared" si="0"/>
        <v>0</v>
      </c>
    </row>
    <row r="445" spans="2:13">
      <c r="B445" s="37"/>
      <c r="C445" s="37"/>
      <c r="E445" s="37"/>
      <c r="F445" s="37"/>
      <c r="H445" s="37"/>
      <c r="I445" s="37"/>
      <c r="J445" s="45"/>
      <c r="K445" s="45"/>
      <c r="L445" s="45"/>
      <c r="M445" s="43">
        <f t="shared" si="0"/>
        <v>0</v>
      </c>
    </row>
    <row r="446" spans="2:13">
      <c r="B446" s="37"/>
      <c r="C446" s="37"/>
      <c r="E446" s="37"/>
      <c r="F446" s="37"/>
      <c r="H446" s="37"/>
      <c r="I446" s="37"/>
      <c r="J446" s="45"/>
      <c r="K446" s="45"/>
      <c r="L446" s="45"/>
      <c r="M446" s="43">
        <f t="shared" si="0"/>
        <v>0</v>
      </c>
    </row>
    <row r="447" spans="2:13">
      <c r="B447" s="37"/>
      <c r="C447" s="37"/>
      <c r="E447" s="37"/>
      <c r="F447" s="37"/>
      <c r="H447" s="37"/>
      <c r="I447" s="37"/>
      <c r="J447" s="45"/>
      <c r="K447" s="45"/>
      <c r="L447" s="45"/>
      <c r="M447" s="43">
        <f t="shared" si="0"/>
        <v>0</v>
      </c>
    </row>
    <row r="448" spans="2:13">
      <c r="B448" s="37"/>
      <c r="C448" s="37"/>
      <c r="E448" s="37"/>
      <c r="F448" s="37"/>
      <c r="H448" s="37"/>
      <c r="I448" s="37"/>
      <c r="J448" s="45"/>
      <c r="K448" s="45"/>
      <c r="L448" s="45"/>
      <c r="M448" s="43">
        <f t="shared" si="0"/>
        <v>0</v>
      </c>
    </row>
    <row r="449" spans="2:13">
      <c r="B449" s="37"/>
      <c r="C449" s="37"/>
      <c r="E449" s="37"/>
      <c r="F449" s="37"/>
      <c r="H449" s="37"/>
      <c r="I449" s="37"/>
      <c r="J449" s="45"/>
      <c r="K449" s="45"/>
      <c r="L449" s="45"/>
      <c r="M449" s="43">
        <f t="shared" si="0"/>
        <v>0</v>
      </c>
    </row>
    <row r="450" spans="2:13">
      <c r="B450" s="37"/>
      <c r="C450" s="37"/>
      <c r="E450" s="37"/>
      <c r="F450" s="37"/>
      <c r="H450" s="37"/>
      <c r="I450" s="37"/>
      <c r="J450" s="45"/>
      <c r="K450" s="45"/>
      <c r="L450" s="45"/>
      <c r="M450" s="43">
        <f t="shared" si="0"/>
        <v>0</v>
      </c>
    </row>
    <row r="451" spans="2:13">
      <c r="B451" s="37"/>
      <c r="C451" s="37"/>
      <c r="E451" s="37"/>
      <c r="F451" s="37"/>
      <c r="H451" s="37"/>
      <c r="I451" s="37"/>
      <c r="J451" s="45"/>
      <c r="K451" s="45"/>
      <c r="L451" s="45"/>
      <c r="M451" s="43">
        <f t="shared" si="0"/>
        <v>0</v>
      </c>
    </row>
    <row r="452" spans="2:13">
      <c r="B452" s="37"/>
      <c r="C452" s="37"/>
      <c r="E452" s="37"/>
      <c r="F452" s="37"/>
      <c r="H452" s="37"/>
      <c r="I452" s="37"/>
      <c r="J452" s="45"/>
      <c r="K452" s="45"/>
      <c r="L452" s="45"/>
      <c r="M452" s="43">
        <f t="shared" si="0"/>
        <v>0</v>
      </c>
    </row>
    <row r="453" spans="2:13">
      <c r="B453" s="37"/>
      <c r="C453" s="37"/>
      <c r="E453" s="37"/>
      <c r="F453" s="37"/>
      <c r="H453" s="37"/>
      <c r="I453" s="37"/>
      <c r="J453" s="45"/>
      <c r="K453" s="45"/>
      <c r="L453" s="45"/>
      <c r="M453" s="43">
        <f t="shared" si="0"/>
        <v>0</v>
      </c>
    </row>
    <row r="454" spans="2:13">
      <c r="B454" s="37"/>
      <c r="C454" s="37"/>
      <c r="E454" s="37"/>
      <c r="F454" s="37"/>
      <c r="H454" s="37"/>
      <c r="I454" s="37"/>
      <c r="J454" s="45"/>
      <c r="K454" s="45"/>
      <c r="L454" s="45"/>
      <c r="M454" s="43">
        <f t="shared" si="0"/>
        <v>0</v>
      </c>
    </row>
    <row r="455" spans="2:13">
      <c r="B455" s="37"/>
      <c r="C455" s="37"/>
      <c r="E455" s="37"/>
      <c r="F455" s="37"/>
      <c r="H455" s="37"/>
      <c r="I455" s="37"/>
      <c r="J455" s="45"/>
      <c r="K455" s="45"/>
      <c r="L455" s="45"/>
      <c r="M455" s="43">
        <f t="shared" si="0"/>
        <v>0</v>
      </c>
    </row>
    <row r="456" spans="2:13">
      <c r="B456" s="37"/>
      <c r="C456" s="37"/>
      <c r="E456" s="37"/>
      <c r="F456" s="37"/>
      <c r="H456" s="37"/>
      <c r="I456" s="37"/>
      <c r="J456" s="45"/>
      <c r="K456" s="45"/>
      <c r="L456" s="45"/>
      <c r="M456" s="43">
        <f t="shared" si="0"/>
        <v>0</v>
      </c>
    </row>
    <row r="457" spans="2:13">
      <c r="B457" s="37"/>
      <c r="C457" s="37"/>
      <c r="E457" s="37"/>
      <c r="F457" s="37"/>
      <c r="H457" s="37"/>
      <c r="I457" s="37"/>
      <c r="J457" s="45"/>
      <c r="K457" s="45"/>
      <c r="L457" s="45"/>
      <c r="M457" s="43">
        <f t="shared" ref="M457:M498" si="1">SUM(J457:L457)</f>
        <v>0</v>
      </c>
    </row>
    <row r="458" spans="2:13">
      <c r="B458" s="37"/>
      <c r="C458" s="37"/>
      <c r="E458" s="37"/>
      <c r="F458" s="37"/>
      <c r="H458" s="37"/>
      <c r="I458" s="37"/>
      <c r="J458" s="45"/>
      <c r="K458" s="45"/>
      <c r="L458" s="45"/>
      <c r="M458" s="43">
        <f t="shared" si="1"/>
        <v>0</v>
      </c>
    </row>
    <row r="459" spans="2:13">
      <c r="B459" s="37"/>
      <c r="C459" s="37"/>
      <c r="E459" s="37"/>
      <c r="F459" s="37"/>
      <c r="H459" s="37"/>
      <c r="I459" s="37"/>
      <c r="J459" s="45"/>
      <c r="K459" s="45"/>
      <c r="L459" s="45"/>
      <c r="M459" s="43">
        <f t="shared" si="1"/>
        <v>0</v>
      </c>
    </row>
    <row r="460" spans="2:13">
      <c r="B460" s="37"/>
      <c r="C460" s="37"/>
      <c r="E460" s="37"/>
      <c r="F460" s="37"/>
      <c r="H460" s="37"/>
      <c r="I460" s="37"/>
      <c r="J460" s="45"/>
      <c r="K460" s="45"/>
      <c r="L460" s="45"/>
      <c r="M460" s="43">
        <f t="shared" si="1"/>
        <v>0</v>
      </c>
    </row>
    <row r="461" spans="2:13">
      <c r="B461" s="37"/>
      <c r="C461" s="37"/>
      <c r="E461" s="37"/>
      <c r="F461" s="37"/>
      <c r="H461" s="37"/>
      <c r="I461" s="37"/>
      <c r="J461" s="45"/>
      <c r="K461" s="45"/>
      <c r="L461" s="45"/>
      <c r="M461" s="43">
        <f t="shared" si="1"/>
        <v>0</v>
      </c>
    </row>
    <row r="462" spans="2:13">
      <c r="B462" s="37"/>
      <c r="C462" s="37"/>
      <c r="E462" s="37"/>
      <c r="F462" s="37"/>
      <c r="H462" s="37"/>
      <c r="I462" s="37"/>
      <c r="J462" s="45"/>
      <c r="K462" s="45"/>
      <c r="L462" s="45"/>
      <c r="M462" s="43">
        <f t="shared" si="1"/>
        <v>0</v>
      </c>
    </row>
    <row r="463" spans="2:13">
      <c r="B463" s="37"/>
      <c r="C463" s="37"/>
      <c r="E463" s="37"/>
      <c r="F463" s="37"/>
      <c r="H463" s="37"/>
      <c r="I463" s="37"/>
      <c r="J463" s="45"/>
      <c r="K463" s="45"/>
      <c r="L463" s="45"/>
      <c r="M463" s="43">
        <f t="shared" si="1"/>
        <v>0</v>
      </c>
    </row>
    <row r="464" spans="2:13">
      <c r="B464" s="37"/>
      <c r="C464" s="37"/>
      <c r="E464" s="37"/>
      <c r="F464" s="37"/>
      <c r="H464" s="37"/>
      <c r="I464" s="37"/>
      <c r="J464" s="45"/>
      <c r="K464" s="45"/>
      <c r="L464" s="45"/>
      <c r="M464" s="43">
        <f t="shared" si="1"/>
        <v>0</v>
      </c>
    </row>
    <row r="465" spans="2:13">
      <c r="B465" s="37"/>
      <c r="C465" s="37"/>
      <c r="E465" s="37"/>
      <c r="F465" s="37"/>
      <c r="H465" s="37"/>
      <c r="I465" s="37"/>
      <c r="J465" s="45"/>
      <c r="K465" s="45"/>
      <c r="L465" s="45"/>
      <c r="M465" s="43">
        <f t="shared" si="1"/>
        <v>0</v>
      </c>
    </row>
    <row r="466" spans="2:13">
      <c r="B466" s="37"/>
      <c r="C466" s="37"/>
      <c r="E466" s="37"/>
      <c r="F466" s="37"/>
      <c r="H466" s="37"/>
      <c r="I466" s="37"/>
      <c r="J466" s="45"/>
      <c r="K466" s="45"/>
      <c r="L466" s="45"/>
      <c r="M466" s="43">
        <f t="shared" si="1"/>
        <v>0</v>
      </c>
    </row>
    <row r="467" spans="2:13">
      <c r="B467" s="37"/>
      <c r="C467" s="37"/>
      <c r="E467" s="37"/>
      <c r="F467" s="37"/>
      <c r="H467" s="37"/>
      <c r="I467" s="37"/>
      <c r="J467" s="45"/>
      <c r="K467" s="45"/>
      <c r="L467" s="45"/>
      <c r="M467" s="43">
        <f t="shared" si="1"/>
        <v>0</v>
      </c>
    </row>
    <row r="468" spans="2:13">
      <c r="B468" s="37"/>
      <c r="C468" s="37"/>
      <c r="E468" s="37"/>
      <c r="F468" s="37"/>
      <c r="H468" s="37"/>
      <c r="I468" s="37"/>
      <c r="J468" s="45"/>
      <c r="K468" s="45"/>
      <c r="L468" s="45"/>
      <c r="M468" s="43">
        <f t="shared" si="1"/>
        <v>0</v>
      </c>
    </row>
    <row r="469" spans="2:13">
      <c r="B469" s="37"/>
      <c r="C469" s="37"/>
      <c r="E469" s="37"/>
      <c r="F469" s="37"/>
      <c r="H469" s="37"/>
      <c r="I469" s="37"/>
      <c r="J469" s="45"/>
      <c r="K469" s="45"/>
      <c r="L469" s="45"/>
      <c r="M469" s="43">
        <f t="shared" si="1"/>
        <v>0</v>
      </c>
    </row>
    <row r="470" spans="2:13">
      <c r="B470" s="37"/>
      <c r="C470" s="37"/>
      <c r="E470" s="37"/>
      <c r="F470" s="37"/>
      <c r="H470" s="37"/>
      <c r="I470" s="37"/>
      <c r="J470" s="45"/>
      <c r="K470" s="45"/>
      <c r="L470" s="45"/>
      <c r="M470" s="43">
        <f t="shared" si="1"/>
        <v>0</v>
      </c>
    </row>
    <row r="471" spans="2:13">
      <c r="B471" s="37"/>
      <c r="C471" s="37"/>
      <c r="E471" s="37"/>
      <c r="F471" s="37"/>
      <c r="H471" s="37"/>
      <c r="I471" s="37"/>
      <c r="J471" s="45"/>
      <c r="K471" s="45"/>
      <c r="L471" s="45"/>
      <c r="M471" s="43">
        <f t="shared" si="1"/>
        <v>0</v>
      </c>
    </row>
    <row r="472" spans="2:13">
      <c r="B472" s="37"/>
      <c r="C472" s="37"/>
      <c r="E472" s="37"/>
      <c r="F472" s="37"/>
      <c r="H472" s="37"/>
      <c r="I472" s="37"/>
      <c r="J472" s="45"/>
      <c r="K472" s="45"/>
      <c r="L472" s="45"/>
      <c r="M472" s="43">
        <f t="shared" si="1"/>
        <v>0</v>
      </c>
    </row>
    <row r="473" spans="2:13">
      <c r="B473" s="37"/>
      <c r="C473" s="37"/>
      <c r="E473" s="37"/>
      <c r="F473" s="37"/>
      <c r="H473" s="37"/>
      <c r="I473" s="37"/>
      <c r="J473" s="45"/>
      <c r="K473" s="45"/>
      <c r="L473" s="45"/>
      <c r="M473" s="43">
        <f t="shared" si="1"/>
        <v>0</v>
      </c>
    </row>
    <row r="474" spans="2:13">
      <c r="B474" s="37"/>
      <c r="C474" s="37"/>
      <c r="E474" s="37"/>
      <c r="F474" s="37"/>
      <c r="H474" s="37"/>
      <c r="I474" s="37"/>
      <c r="J474" s="45"/>
      <c r="K474" s="45"/>
      <c r="L474" s="45"/>
      <c r="M474" s="43">
        <f t="shared" si="1"/>
        <v>0</v>
      </c>
    </row>
    <row r="475" spans="2:13">
      <c r="B475" s="37"/>
      <c r="C475" s="37"/>
      <c r="E475" s="37"/>
      <c r="F475" s="37"/>
      <c r="H475" s="37"/>
      <c r="I475" s="37"/>
      <c r="J475" s="45"/>
      <c r="K475" s="45"/>
      <c r="L475" s="45"/>
      <c r="M475" s="43">
        <f t="shared" si="1"/>
        <v>0</v>
      </c>
    </row>
    <row r="476" spans="2:13">
      <c r="B476" s="37"/>
      <c r="C476" s="37"/>
      <c r="E476" s="37"/>
      <c r="F476" s="37"/>
      <c r="H476" s="37"/>
      <c r="I476" s="37"/>
      <c r="J476" s="45"/>
      <c r="K476" s="45"/>
      <c r="L476" s="45"/>
      <c r="M476" s="43">
        <f t="shared" si="1"/>
        <v>0</v>
      </c>
    </row>
    <row r="477" spans="2:13">
      <c r="B477" s="37"/>
      <c r="C477" s="37"/>
      <c r="E477" s="37"/>
      <c r="F477" s="37"/>
      <c r="H477" s="37"/>
      <c r="I477" s="37"/>
      <c r="J477" s="45"/>
      <c r="K477" s="45"/>
      <c r="L477" s="45"/>
      <c r="M477" s="43">
        <f t="shared" si="1"/>
        <v>0</v>
      </c>
    </row>
    <row r="478" spans="2:13">
      <c r="B478" s="37"/>
      <c r="C478" s="37"/>
      <c r="E478" s="37"/>
      <c r="F478" s="37"/>
      <c r="H478" s="37"/>
      <c r="I478" s="37"/>
      <c r="J478" s="45"/>
      <c r="K478" s="45"/>
      <c r="L478" s="45"/>
      <c r="M478" s="43">
        <f t="shared" si="1"/>
        <v>0</v>
      </c>
    </row>
    <row r="479" spans="2:13">
      <c r="B479" s="37"/>
      <c r="C479" s="37"/>
      <c r="E479" s="37"/>
      <c r="F479" s="37"/>
      <c r="H479" s="37"/>
      <c r="I479" s="37"/>
      <c r="J479" s="45"/>
      <c r="K479" s="45"/>
      <c r="L479" s="45"/>
      <c r="M479" s="43">
        <f t="shared" si="1"/>
        <v>0</v>
      </c>
    </row>
    <row r="480" spans="2:13">
      <c r="B480" s="37"/>
      <c r="C480" s="37"/>
      <c r="E480" s="37"/>
      <c r="F480" s="37"/>
      <c r="H480" s="37"/>
      <c r="I480" s="37"/>
      <c r="J480" s="45"/>
      <c r="K480" s="45"/>
      <c r="L480" s="45"/>
      <c r="M480" s="43">
        <f t="shared" si="1"/>
        <v>0</v>
      </c>
    </row>
    <row r="481" spans="2:13">
      <c r="B481" s="37"/>
      <c r="C481" s="37"/>
      <c r="E481" s="37"/>
      <c r="F481" s="37"/>
      <c r="H481" s="37"/>
      <c r="I481" s="37"/>
      <c r="J481" s="45"/>
      <c r="K481" s="45"/>
      <c r="L481" s="45"/>
      <c r="M481" s="43">
        <f t="shared" si="1"/>
        <v>0</v>
      </c>
    </row>
    <row r="482" spans="2:13">
      <c r="B482" s="37"/>
      <c r="C482" s="37"/>
      <c r="E482" s="37"/>
      <c r="F482" s="37"/>
      <c r="H482" s="37"/>
      <c r="I482" s="37"/>
      <c r="J482" s="45"/>
      <c r="K482" s="45"/>
      <c r="L482" s="45"/>
      <c r="M482" s="43">
        <f t="shared" si="1"/>
        <v>0</v>
      </c>
    </row>
    <row r="483" spans="2:13">
      <c r="B483" s="37"/>
      <c r="C483" s="37"/>
      <c r="E483" s="37"/>
      <c r="F483" s="37"/>
      <c r="H483" s="37"/>
      <c r="I483" s="37"/>
      <c r="J483" s="45"/>
      <c r="K483" s="45"/>
      <c r="L483" s="45"/>
      <c r="M483" s="43">
        <f t="shared" si="1"/>
        <v>0</v>
      </c>
    </row>
    <row r="484" spans="2:13">
      <c r="B484" s="37"/>
      <c r="C484" s="37"/>
      <c r="E484" s="37"/>
      <c r="F484" s="37"/>
      <c r="H484" s="37"/>
      <c r="I484" s="37"/>
      <c r="J484" s="45"/>
      <c r="K484" s="45"/>
      <c r="L484" s="45"/>
      <c r="M484" s="43">
        <f t="shared" si="1"/>
        <v>0</v>
      </c>
    </row>
    <row r="485" spans="2:13">
      <c r="B485" s="37"/>
      <c r="C485" s="37"/>
      <c r="E485" s="37"/>
      <c r="F485" s="37"/>
      <c r="H485" s="37"/>
      <c r="I485" s="37"/>
      <c r="J485" s="45"/>
      <c r="K485" s="45"/>
      <c r="L485" s="45"/>
      <c r="M485" s="43">
        <f t="shared" si="1"/>
        <v>0</v>
      </c>
    </row>
    <row r="486" spans="2:13">
      <c r="B486" s="37"/>
      <c r="C486" s="37"/>
      <c r="E486" s="37"/>
      <c r="F486" s="37"/>
      <c r="H486" s="37"/>
      <c r="I486" s="37"/>
      <c r="J486" s="45"/>
      <c r="K486" s="45"/>
      <c r="L486" s="45"/>
      <c r="M486" s="43">
        <f t="shared" si="1"/>
        <v>0</v>
      </c>
    </row>
    <row r="487" spans="2:13">
      <c r="B487" s="37"/>
      <c r="C487" s="37"/>
      <c r="E487" s="37"/>
      <c r="F487" s="37"/>
      <c r="H487" s="37"/>
      <c r="I487" s="37"/>
      <c r="J487" s="45"/>
      <c r="K487" s="45"/>
      <c r="L487" s="45"/>
      <c r="M487" s="43">
        <f t="shared" si="1"/>
        <v>0</v>
      </c>
    </row>
    <row r="488" spans="2:13">
      <c r="B488" s="37"/>
      <c r="C488" s="37"/>
      <c r="E488" s="37"/>
      <c r="F488" s="37"/>
      <c r="H488" s="37"/>
      <c r="I488" s="37"/>
      <c r="J488" s="45"/>
      <c r="K488" s="45"/>
      <c r="L488" s="45"/>
      <c r="M488" s="43">
        <f t="shared" si="1"/>
        <v>0</v>
      </c>
    </row>
    <row r="489" spans="2:13">
      <c r="B489" s="37"/>
      <c r="C489" s="37"/>
      <c r="E489" s="37"/>
      <c r="F489" s="37"/>
      <c r="H489" s="37"/>
      <c r="I489" s="37"/>
      <c r="J489" s="45"/>
      <c r="K489" s="45"/>
      <c r="L489" s="45"/>
      <c r="M489" s="43">
        <f t="shared" si="1"/>
        <v>0</v>
      </c>
    </row>
    <row r="490" spans="2:13">
      <c r="B490" s="37"/>
      <c r="C490" s="37"/>
      <c r="E490" s="37"/>
      <c r="F490" s="37"/>
      <c r="H490" s="37"/>
      <c r="I490" s="37"/>
      <c r="J490" s="45"/>
      <c r="K490" s="45"/>
      <c r="L490" s="45"/>
      <c r="M490" s="43">
        <f t="shared" si="1"/>
        <v>0</v>
      </c>
    </row>
    <row r="491" spans="2:13">
      <c r="B491" s="37"/>
      <c r="C491" s="37"/>
      <c r="E491" s="37"/>
      <c r="F491" s="37"/>
      <c r="H491" s="37"/>
      <c r="I491" s="37"/>
      <c r="J491" s="45"/>
      <c r="K491" s="45"/>
      <c r="L491" s="45"/>
      <c r="M491" s="43">
        <f t="shared" si="1"/>
        <v>0</v>
      </c>
    </row>
    <row r="492" spans="2:13">
      <c r="B492" s="37"/>
      <c r="C492" s="37"/>
      <c r="E492" s="37"/>
      <c r="F492" s="37"/>
      <c r="H492" s="37"/>
      <c r="I492" s="37"/>
      <c r="J492" s="45"/>
      <c r="K492" s="45"/>
      <c r="L492" s="45"/>
      <c r="M492" s="43">
        <f t="shared" si="1"/>
        <v>0</v>
      </c>
    </row>
    <row r="493" spans="2:13">
      <c r="B493" s="37"/>
      <c r="C493" s="37"/>
      <c r="E493" s="37"/>
      <c r="F493" s="37"/>
      <c r="H493" s="37"/>
      <c r="I493" s="37"/>
      <c r="J493" s="45"/>
      <c r="K493" s="45"/>
      <c r="L493" s="45"/>
      <c r="M493" s="43">
        <f t="shared" si="1"/>
        <v>0</v>
      </c>
    </row>
    <row r="494" spans="2:13">
      <c r="B494" s="37"/>
      <c r="C494" s="37"/>
      <c r="E494" s="37"/>
      <c r="F494" s="37"/>
      <c r="H494" s="37"/>
      <c r="I494" s="37"/>
      <c r="J494" s="45"/>
      <c r="K494" s="45"/>
      <c r="L494" s="45"/>
      <c r="M494" s="43">
        <f t="shared" si="1"/>
        <v>0</v>
      </c>
    </row>
    <row r="495" spans="2:13">
      <c r="B495" s="37"/>
      <c r="C495" s="37"/>
      <c r="E495" s="37"/>
      <c r="F495" s="37"/>
      <c r="H495" s="37"/>
      <c r="I495" s="37"/>
      <c r="J495" s="45"/>
      <c r="K495" s="45"/>
      <c r="L495" s="45"/>
      <c r="M495" s="43">
        <f t="shared" si="1"/>
        <v>0</v>
      </c>
    </row>
    <row r="496" spans="2:13">
      <c r="B496" s="37"/>
      <c r="C496" s="37"/>
      <c r="E496" s="37"/>
      <c r="F496" s="37"/>
      <c r="H496" s="37"/>
      <c r="I496" s="37"/>
      <c r="J496" s="45"/>
      <c r="K496" s="45"/>
      <c r="L496" s="45"/>
      <c r="M496" s="43">
        <f t="shared" si="1"/>
        <v>0</v>
      </c>
    </row>
    <row r="497" spans="2:13">
      <c r="B497" s="37"/>
      <c r="C497" s="37"/>
      <c r="E497" s="37"/>
      <c r="F497" s="37"/>
      <c r="H497" s="37"/>
      <c r="I497" s="37"/>
      <c r="J497" s="45"/>
      <c r="K497" s="45"/>
      <c r="L497" s="45"/>
      <c r="M497" s="43">
        <f t="shared" si="1"/>
        <v>0</v>
      </c>
    </row>
    <row r="498" spans="2:13">
      <c r="B498" s="37"/>
      <c r="C498" s="37"/>
      <c r="E498" s="37"/>
      <c r="F498" s="37"/>
      <c r="H498" s="37"/>
      <c r="I498" s="37"/>
      <c r="J498" s="45"/>
      <c r="K498" s="45"/>
      <c r="L498" s="45"/>
      <c r="M498" s="43">
        <f t="shared" si="1"/>
        <v>0</v>
      </c>
    </row>
  </sheetData>
  <dataValidations count="1">
    <dataValidation type="list" allowBlank="1" showInputMessage="1" showErrorMessage="1" sqref="I2:I31 A2:A300 F2:F438 B2:B250" xr:uid="{003800B0-0053-4787-9C06-0007000D00EB}">
      <formula1>#REF!</formula1>
    </dataValidation>
  </dataValidations>
  <pageMargins left="0.7" right="0.7" top="0.75" bottom="0.75" header="0.3" footer="0.3"/>
  <pageSetup paperSize="9" orientation="portrait"/>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'\Users\stephaneuroz\Library\Containers\com.microsoft.Excel\Data\Documents\C:\Users\lambert28\Nextcloud2\EDC - LUE PERENNISE\Moyens-partages-drv\[RepartitionBudgetaireProjet_27Oct2022_BR.xlsx]CF LABO'!#REF!</xm:f>
          </x14:formula1>
          <xm:sqref>B251:B495 A301:A498 F439:F498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40"/>
  <sheetViews>
    <sheetView topLeftCell="A13" workbookViewId="0">
      <selection activeCell="A20" sqref="A20:XFD39"/>
    </sheetView>
  </sheetViews>
  <sheetFormatPr baseColWidth="10" defaultColWidth="5.7109375" defaultRowHeight="15"/>
  <cols>
    <col min="1" max="1" width="19.7109375" customWidth="1"/>
    <col min="2" max="2" width="16.7109375" customWidth="1"/>
    <col min="3" max="3" width="17.7109375" customWidth="1"/>
    <col min="4" max="4" width="4.7109375" customWidth="1"/>
    <col min="5" max="5" width="16.7109375" customWidth="1"/>
    <col min="6" max="6" width="14" customWidth="1"/>
    <col min="7" max="7" width="6.28515625" customWidth="1"/>
    <col min="8" max="8" width="16.7109375" customWidth="1"/>
    <col min="9" max="9" width="8.28515625" customWidth="1"/>
    <col min="10" max="10" width="15.42578125" customWidth="1"/>
    <col min="11" max="11" width="16.42578125" customWidth="1"/>
  </cols>
  <sheetData>
    <row r="2" spans="1:17" ht="23.25">
      <c r="B2" s="229" t="s">
        <v>205</v>
      </c>
      <c r="C2" s="229"/>
      <c r="D2" s="229"/>
      <c r="E2" s="229"/>
      <c r="F2" s="229"/>
      <c r="G2" s="229"/>
      <c r="H2" s="229"/>
      <c r="I2" s="229"/>
      <c r="J2" s="229"/>
      <c r="K2" s="229"/>
    </row>
    <row r="3" spans="1:17" ht="15.75">
      <c r="N3" s="46"/>
      <c r="O3" s="46"/>
      <c r="P3" s="46"/>
      <c r="Q3" s="46"/>
    </row>
    <row r="4" spans="1:17">
      <c r="A4" s="47" t="s">
        <v>206</v>
      </c>
      <c r="B4" s="48"/>
      <c r="C4" s="49" t="s">
        <v>207</v>
      </c>
      <c r="D4" s="50"/>
      <c r="E4" s="230" t="s">
        <v>208</v>
      </c>
      <c r="F4" s="230"/>
      <c r="G4" s="230"/>
      <c r="H4" s="5" t="s">
        <v>209</v>
      </c>
      <c r="I4" s="5"/>
      <c r="K4" s="5"/>
    </row>
    <row r="5" spans="1:17">
      <c r="A5" s="51" t="s">
        <v>210</v>
      </c>
      <c r="E5" s="231" t="s">
        <v>211</v>
      </c>
      <c r="F5" s="231"/>
      <c r="G5" s="231"/>
      <c r="H5" s="231" t="s">
        <v>212</v>
      </c>
      <c r="I5" s="231"/>
      <c r="J5" s="52"/>
    </row>
    <row r="6" spans="1:17">
      <c r="E6" s="52"/>
      <c r="F6" s="52"/>
      <c r="G6" s="52"/>
      <c r="H6" s="52"/>
      <c r="I6" s="52"/>
      <c r="J6" s="52"/>
    </row>
    <row r="7" spans="1:17" ht="18" customHeight="1">
      <c r="A7" s="53" t="s">
        <v>213</v>
      </c>
      <c r="D7" s="5"/>
      <c r="E7" s="5"/>
      <c r="F7" s="232" t="str">
        <f>CONCATENATE('Fiche Projet'!E5," ",'Fiche Projet'!E6)</f>
        <v>ARTEMIS nom complet de votre projet</v>
      </c>
      <c r="G7" s="232"/>
      <c r="H7" s="232"/>
      <c r="I7" s="232"/>
      <c r="J7" s="232"/>
      <c r="K7" s="232"/>
    </row>
    <row r="8" spans="1:17" ht="11.25" customHeight="1">
      <c r="A8" s="53"/>
      <c r="B8" s="53"/>
      <c r="C8" s="54"/>
      <c r="D8" s="54"/>
      <c r="E8" s="54"/>
      <c r="F8" s="54"/>
      <c r="G8" s="54"/>
      <c r="H8" s="54"/>
      <c r="I8" s="54"/>
      <c r="J8" s="54"/>
    </row>
    <row r="9" spans="1:17" ht="18" customHeight="1">
      <c r="A9" s="53" t="s">
        <v>214</v>
      </c>
      <c r="C9" s="5"/>
      <c r="D9" s="5"/>
      <c r="E9" s="5"/>
      <c r="F9" s="232" t="str">
        <f>'Fiche Projet'!E7</f>
        <v>acronyme de votre projet</v>
      </c>
      <c r="G9" s="232"/>
      <c r="H9" s="232"/>
      <c r="I9" s="5"/>
    </row>
    <row r="10" spans="1:17">
      <c r="A10" s="53"/>
      <c r="B10" s="53"/>
      <c r="C10" s="53"/>
      <c r="D10" s="55"/>
      <c r="E10" s="55"/>
      <c r="F10" s="55"/>
      <c r="G10" s="55"/>
      <c r="H10" s="55"/>
      <c r="I10" s="55"/>
    </row>
    <row r="11" spans="1:17">
      <c r="A11" s="53" t="s">
        <v>215</v>
      </c>
      <c r="B11" s="53"/>
    </row>
    <row r="12" spans="1:17" ht="12" customHeight="1">
      <c r="A12" s="53"/>
      <c r="B12" s="53"/>
      <c r="K12" s="55"/>
    </row>
    <row r="13" spans="1:17">
      <c r="A13" s="56" t="s">
        <v>216</v>
      </c>
      <c r="C13" s="57" t="s">
        <v>217</v>
      </c>
      <c r="D13" s="233">
        <f>'Fiche Projet'!B9</f>
        <v>45778</v>
      </c>
      <c r="E13" s="234"/>
      <c r="F13" s="1"/>
      <c r="G13" s="1"/>
      <c r="H13" s="235" t="s">
        <v>218</v>
      </c>
      <c r="I13" s="235"/>
      <c r="J13" s="59">
        <f>'Fiche Projet'!D9</f>
        <v>46357</v>
      </c>
      <c r="K13" s="1"/>
      <c r="L13" s="1"/>
    </row>
    <row r="14" spans="1:17" ht="12" customHeight="1">
      <c r="A14" s="5"/>
      <c r="B14" s="57"/>
      <c r="C14" s="57"/>
      <c r="D14" s="60"/>
      <c r="E14" s="60"/>
      <c r="F14" s="1"/>
      <c r="G14" s="1"/>
      <c r="H14" s="61"/>
      <c r="I14" s="61"/>
      <c r="J14" s="60"/>
      <c r="K14" s="60"/>
    </row>
    <row r="15" spans="1:17">
      <c r="A15" s="56" t="s">
        <v>219</v>
      </c>
      <c r="B15" s="236" t="s">
        <v>220</v>
      </c>
      <c r="C15" s="236"/>
      <c r="D15" s="237">
        <f>'Fiche Projet'!B12</f>
        <v>0</v>
      </c>
      <c r="E15" s="237"/>
      <c r="F15" s="237"/>
      <c r="G15" s="1"/>
      <c r="H15" s="235" t="s">
        <v>221</v>
      </c>
      <c r="I15" s="235"/>
      <c r="J15" s="237">
        <f>'Fiche Projet'!F12</f>
        <v>0</v>
      </c>
      <c r="K15" s="237"/>
    </row>
    <row r="16" spans="1:17" ht="27" customHeight="1">
      <c r="A16" s="5"/>
      <c r="C16" s="57" t="s">
        <v>222</v>
      </c>
      <c r="D16" s="238">
        <f>'Fiche Projet'!E12</f>
        <v>0</v>
      </c>
      <c r="E16" s="238"/>
      <c r="F16" s="238"/>
      <c r="G16" s="1"/>
      <c r="H16" s="235" t="s">
        <v>223</v>
      </c>
      <c r="I16" s="235"/>
      <c r="J16" s="238">
        <f>'Fiche Projet'!G12</f>
        <v>0</v>
      </c>
      <c r="K16" s="238"/>
    </row>
    <row r="17" spans="1:11" ht="12" customHeight="1">
      <c r="A17" s="5"/>
      <c r="C17" s="57"/>
      <c r="D17" s="62"/>
      <c r="E17" s="62"/>
      <c r="F17" s="62"/>
      <c r="G17" s="1"/>
      <c r="H17" s="58"/>
      <c r="I17" s="58"/>
      <c r="J17" s="62"/>
      <c r="K17" s="62"/>
    </row>
    <row r="18" spans="1:11">
      <c r="A18" s="56" t="s">
        <v>224</v>
      </c>
      <c r="B18" s="236" t="s">
        <v>225</v>
      </c>
      <c r="C18" s="236"/>
      <c r="D18" s="237"/>
      <c r="E18" s="237"/>
      <c r="F18" s="237"/>
      <c r="G18" s="1"/>
      <c r="H18" s="235" t="s">
        <v>226</v>
      </c>
      <c r="I18" s="235"/>
      <c r="J18" s="237"/>
      <c r="K18" s="237"/>
    </row>
    <row r="19" spans="1:11">
      <c r="A19" s="5"/>
      <c r="B19" s="1"/>
      <c r="C19" s="1"/>
      <c r="D19" s="1"/>
      <c r="E19" s="1"/>
      <c r="F19" s="1"/>
      <c r="G19" s="1"/>
      <c r="H19" s="1"/>
      <c r="I19" s="1"/>
      <c r="J19" s="1"/>
      <c r="K19" s="1"/>
    </row>
    <row r="20" spans="1:11">
      <c r="A20" s="53" t="s">
        <v>227</v>
      </c>
    </row>
    <row r="21" spans="1:11" ht="11.25" customHeight="1"/>
    <row r="22" spans="1:11" s="63" customFormat="1" ht="28.5" customHeight="1">
      <c r="A22" s="64" t="s">
        <v>228</v>
      </c>
      <c r="B22" s="65"/>
      <c r="C22" s="239" t="s">
        <v>229</v>
      </c>
      <c r="D22" s="239"/>
      <c r="E22" s="66"/>
      <c r="F22" s="239" t="s">
        <v>230</v>
      </c>
      <c r="G22" s="239"/>
      <c r="H22" s="65"/>
      <c r="I22" s="67" t="s">
        <v>231</v>
      </c>
      <c r="J22" s="67"/>
      <c r="K22" s="68"/>
    </row>
    <row r="24" spans="1:11" s="46" customFormat="1" ht="15.75">
      <c r="A24" s="69" t="s">
        <v>232</v>
      </c>
      <c r="C24" s="70" t="s">
        <v>233</v>
      </c>
    </row>
    <row r="25" spans="1:11" s="46" customFormat="1" ht="15.75">
      <c r="C25" s="70" t="s">
        <v>234</v>
      </c>
    </row>
    <row r="26" spans="1:11" ht="12" customHeight="1"/>
    <row r="27" spans="1:11" ht="21.75" customHeight="1">
      <c r="A27" s="71" t="s">
        <v>235</v>
      </c>
      <c r="B27" s="72"/>
      <c r="C27" s="72"/>
      <c r="D27" s="73"/>
      <c r="E27" s="73"/>
      <c r="F27" s="73"/>
      <c r="G27" s="73"/>
      <c r="H27" s="72"/>
      <c r="I27" s="73"/>
      <c r="J27" s="73"/>
      <c r="K27" s="74"/>
    </row>
    <row r="28" spans="1:11" ht="21.75" customHeight="1">
      <c r="A28" s="75"/>
      <c r="B28" s="76"/>
      <c r="C28" s="76"/>
      <c r="D28" s="76"/>
      <c r="E28" s="76"/>
      <c r="F28" s="76"/>
      <c r="G28" s="76"/>
      <c r="H28" s="76"/>
      <c r="I28" s="76"/>
      <c r="J28" s="76"/>
      <c r="K28" s="77"/>
    </row>
    <row r="29" spans="1:11" ht="21.75" customHeight="1">
      <c r="A29" s="78"/>
      <c r="B29" s="79"/>
      <c r="C29" s="79"/>
      <c r="D29" s="79"/>
      <c r="E29" s="79"/>
      <c r="F29" s="79"/>
      <c r="G29" s="79"/>
      <c r="H29" s="79"/>
      <c r="I29" s="79"/>
      <c r="J29" s="79"/>
      <c r="K29" s="80"/>
    </row>
    <row r="30" spans="1:11" ht="21.75" customHeight="1">
      <c r="A30" s="81"/>
      <c r="B30" s="82"/>
      <c r="C30" s="82"/>
      <c r="D30" s="82"/>
      <c r="E30" s="82"/>
      <c r="F30" s="82"/>
      <c r="G30" s="82"/>
      <c r="H30" s="82"/>
      <c r="I30" s="82"/>
      <c r="J30" s="82"/>
      <c r="K30" s="83"/>
    </row>
    <row r="31" spans="1:11">
      <c r="A31" s="84"/>
      <c r="B31" s="84"/>
      <c r="C31" s="84"/>
      <c r="D31" s="84"/>
      <c r="E31" s="84"/>
      <c r="F31" s="84"/>
      <c r="G31" s="84"/>
      <c r="H31" s="84"/>
      <c r="I31" s="84"/>
      <c r="J31" s="84"/>
      <c r="K31" s="84"/>
    </row>
    <row r="32" spans="1:11">
      <c r="A32" s="85" t="s">
        <v>236</v>
      </c>
    </row>
    <row r="33" spans="1:8">
      <c r="A33" s="240" t="s">
        <v>237</v>
      </c>
      <c r="B33" s="241"/>
      <c r="C33" s="86"/>
    </row>
    <row r="34" spans="1:8" ht="8.25" customHeight="1"/>
    <row r="35" spans="1:8">
      <c r="B35" s="242" t="s">
        <v>238</v>
      </c>
      <c r="C35" s="242"/>
      <c r="D35" s="242"/>
      <c r="E35" s="242"/>
      <c r="F35" s="242"/>
      <c r="G35" s="243" t="s">
        <v>239</v>
      </c>
      <c r="H35" s="244"/>
    </row>
    <row r="36" spans="1:8">
      <c r="A36" s="87" t="s">
        <v>240</v>
      </c>
      <c r="B36" s="248"/>
      <c r="C36" s="249"/>
      <c r="D36" s="249"/>
      <c r="E36" s="249"/>
      <c r="F36" s="250"/>
      <c r="G36" s="88"/>
      <c r="H36" s="89"/>
    </row>
    <row r="37" spans="1:8">
      <c r="A37" s="90" t="s">
        <v>241</v>
      </c>
      <c r="B37" s="245"/>
      <c r="C37" s="245"/>
      <c r="D37" s="245"/>
      <c r="E37" s="245"/>
      <c r="F37" s="245"/>
      <c r="G37" s="246"/>
      <c r="H37" s="247"/>
    </row>
    <row r="38" spans="1:8">
      <c r="A38" s="90" t="s">
        <v>242</v>
      </c>
      <c r="B38" s="245"/>
      <c r="C38" s="245"/>
      <c r="D38" s="245"/>
      <c r="E38" s="245"/>
      <c r="F38" s="245"/>
      <c r="G38" s="246"/>
      <c r="H38" s="247"/>
    </row>
    <row r="39" spans="1:8">
      <c r="A39" s="90" t="s">
        <v>26</v>
      </c>
      <c r="B39" s="245"/>
      <c r="C39" s="245"/>
      <c r="D39" s="245"/>
      <c r="E39" s="245"/>
      <c r="F39" s="245"/>
      <c r="G39" s="246"/>
      <c r="H39" s="247"/>
    </row>
    <row r="40" spans="1:8">
      <c r="A40" s="5"/>
    </row>
  </sheetData>
  <mergeCells count="31">
    <mergeCell ref="B39:F39"/>
    <mergeCell ref="G39:H39"/>
    <mergeCell ref="B36:F36"/>
    <mergeCell ref="B37:F37"/>
    <mergeCell ref="G37:H37"/>
    <mergeCell ref="B38:F38"/>
    <mergeCell ref="G38:H38"/>
    <mergeCell ref="C22:D22"/>
    <mergeCell ref="F22:G22"/>
    <mergeCell ref="A33:B33"/>
    <mergeCell ref="B35:F35"/>
    <mergeCell ref="G35:H35"/>
    <mergeCell ref="J15:K15"/>
    <mergeCell ref="D16:F16"/>
    <mergeCell ref="H16:I16"/>
    <mergeCell ref="J16:K16"/>
    <mergeCell ref="B18:C18"/>
    <mergeCell ref="D18:F18"/>
    <mergeCell ref="H18:I18"/>
    <mergeCell ref="J18:K18"/>
    <mergeCell ref="F9:H9"/>
    <mergeCell ref="D13:E13"/>
    <mergeCell ref="H13:I13"/>
    <mergeCell ref="B15:C15"/>
    <mergeCell ref="D15:F15"/>
    <mergeCell ref="H15:I15"/>
    <mergeCell ref="B2:K2"/>
    <mergeCell ref="E4:G4"/>
    <mergeCell ref="E5:G5"/>
    <mergeCell ref="H5:I5"/>
    <mergeCell ref="F7:K7"/>
  </mergeCells>
  <pageMargins left="0.7" right="0.7" top="0.75" bottom="0.75" header="0.3" footer="0.3"/>
  <pageSetup paperSize="9" orientation="portrait" horizontalDpi="1200" verticalDpi="12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5"/>
  <sheetViews>
    <sheetView workbookViewId="0">
      <selection activeCell="I2" sqref="I2:J2"/>
    </sheetView>
  </sheetViews>
  <sheetFormatPr baseColWidth="10" defaultColWidth="11.42578125" defaultRowHeight="15"/>
  <cols>
    <col min="1" max="1" width="10.85546875" customWidth="1"/>
    <col min="2" max="2" width="20.28515625" customWidth="1"/>
    <col min="3" max="10" width="14.7109375" customWidth="1"/>
  </cols>
  <sheetData>
    <row r="1" spans="1:10">
      <c r="A1" s="251" t="s">
        <v>243</v>
      </c>
      <c r="B1" s="251"/>
      <c r="C1" s="252" t="s">
        <v>244</v>
      </c>
      <c r="D1" s="252"/>
      <c r="E1" s="252"/>
      <c r="F1" s="252"/>
      <c r="G1" s="252"/>
      <c r="H1" s="252"/>
      <c r="I1" s="252"/>
      <c r="J1" s="252"/>
    </row>
    <row r="2" spans="1:10">
      <c r="A2" s="251" t="s">
        <v>245</v>
      </c>
      <c r="B2" s="251"/>
      <c r="C2" s="253">
        <f>Details!G8</f>
        <v>0</v>
      </c>
      <c r="D2" s="253"/>
      <c r="E2" s="91"/>
      <c r="F2" s="91" t="s">
        <v>246</v>
      </c>
      <c r="G2" s="91"/>
      <c r="H2" s="91"/>
      <c r="I2" s="253">
        <f>Details!H8</f>
        <v>0</v>
      </c>
      <c r="J2" s="253"/>
    </row>
    <row r="3" spans="1:10">
      <c r="A3" s="254"/>
      <c r="B3" s="254"/>
      <c r="C3" s="255"/>
      <c r="D3" s="255"/>
      <c r="E3" s="255"/>
      <c r="F3" s="255"/>
      <c r="G3" s="255"/>
      <c r="H3" s="255"/>
      <c r="I3" s="255"/>
      <c r="J3" s="255"/>
    </row>
    <row r="4" spans="1:10">
      <c r="A4" s="256" t="s">
        <v>247</v>
      </c>
      <c r="B4" s="257"/>
      <c r="C4" s="92" t="s">
        <v>248</v>
      </c>
      <c r="D4" s="260"/>
      <c r="E4" s="261"/>
      <c r="F4" s="262" t="s">
        <v>249</v>
      </c>
      <c r="G4" s="93"/>
      <c r="H4" s="93"/>
      <c r="I4" s="264">
        <v>44678</v>
      </c>
      <c r="J4" s="265"/>
    </row>
    <row r="5" spans="1:10">
      <c r="A5" s="258"/>
      <c r="B5" s="259"/>
      <c r="C5" s="94" t="s">
        <v>250</v>
      </c>
      <c r="D5" s="95"/>
      <c r="E5" s="96"/>
      <c r="F5" s="263"/>
      <c r="G5" s="97"/>
      <c r="H5" s="97"/>
      <c r="I5" s="266"/>
      <c r="J5" s="267"/>
    </row>
    <row r="6" spans="1:10">
      <c r="A6" s="98"/>
      <c r="B6" s="98"/>
      <c r="C6" s="98"/>
      <c r="D6" s="98"/>
      <c r="E6" s="98"/>
      <c r="F6" s="98"/>
      <c r="G6" s="98"/>
      <c r="H6" s="98"/>
      <c r="I6" s="98"/>
      <c r="J6" s="98"/>
    </row>
    <row r="7" spans="1:10">
      <c r="A7" s="268" t="s">
        <v>251</v>
      </c>
      <c r="B7" s="269"/>
      <c r="C7" s="99">
        <v>2022</v>
      </c>
      <c r="D7" s="99">
        <v>2023</v>
      </c>
      <c r="E7" s="99">
        <v>2024</v>
      </c>
      <c r="F7" s="99">
        <v>2025</v>
      </c>
      <c r="G7" s="99">
        <v>2026</v>
      </c>
      <c r="H7" s="99">
        <v>2027</v>
      </c>
      <c r="I7" s="99">
        <v>2028</v>
      </c>
      <c r="J7" s="100" t="s">
        <v>77</v>
      </c>
    </row>
    <row r="8" spans="1:10">
      <c r="A8" s="101"/>
      <c r="B8" s="102"/>
      <c r="C8" s="102"/>
      <c r="D8" s="102"/>
      <c r="E8" s="102"/>
      <c r="F8" s="102"/>
      <c r="G8" s="102"/>
      <c r="H8" s="102"/>
      <c r="I8" s="102"/>
      <c r="J8" s="103"/>
    </row>
    <row r="9" spans="1:10">
      <c r="A9" s="270" t="s">
        <v>252</v>
      </c>
      <c r="B9" s="105" t="s">
        <v>253</v>
      </c>
      <c r="C9" s="106"/>
      <c r="D9" s="106"/>
      <c r="E9" s="106"/>
      <c r="F9" s="106"/>
      <c r="G9" s="106"/>
      <c r="H9" s="106"/>
      <c r="I9" s="106"/>
      <c r="J9" s="107">
        <f>SUM(C9:I9)</f>
        <v>0</v>
      </c>
    </row>
    <row r="10" spans="1:10">
      <c r="A10" s="271"/>
      <c r="B10" s="108"/>
      <c r="C10" s="108"/>
      <c r="D10" s="108"/>
      <c r="E10" s="108"/>
      <c r="F10" s="108"/>
      <c r="G10" s="108"/>
      <c r="H10" s="108"/>
      <c r="I10" s="108"/>
      <c r="J10" s="109">
        <f t="shared" ref="J10:J24" si="0">SUM(C10:I10)</f>
        <v>0</v>
      </c>
    </row>
    <row r="11" spans="1:10">
      <c r="A11" s="271"/>
      <c r="B11" s="108"/>
      <c r="C11" s="108"/>
      <c r="D11" s="108"/>
      <c r="E11" s="108"/>
      <c r="F11" s="108"/>
      <c r="G11" s="108"/>
      <c r="H11" s="108"/>
      <c r="I11" s="108"/>
      <c r="J11" s="109">
        <f t="shared" si="0"/>
        <v>0</v>
      </c>
    </row>
    <row r="12" spans="1:10">
      <c r="A12" s="271"/>
      <c r="B12" s="108"/>
      <c r="C12" s="108"/>
      <c r="D12" s="108"/>
      <c r="E12" s="108"/>
      <c r="F12" s="108"/>
      <c r="G12" s="108"/>
      <c r="H12" s="108"/>
      <c r="I12" s="108"/>
      <c r="J12" s="109">
        <f t="shared" si="0"/>
        <v>0</v>
      </c>
    </row>
    <row r="13" spans="1:10">
      <c r="A13" s="272" t="s">
        <v>254</v>
      </c>
      <c r="B13" s="273"/>
      <c r="C13" s="110">
        <f>SUM(C9:C12)</f>
        <v>0</v>
      </c>
      <c r="D13" s="110">
        <f>SUM(D9:D12)</f>
        <v>0</v>
      </c>
      <c r="E13" s="110">
        <f>SUM(E9:E12)</f>
        <v>0</v>
      </c>
      <c r="F13" s="110">
        <f>SUM(F9:F12)</f>
        <v>0</v>
      </c>
      <c r="G13" s="110"/>
      <c r="H13" s="110"/>
      <c r="I13" s="110">
        <f>SUM(I9:I12)</f>
        <v>0</v>
      </c>
      <c r="J13" s="111">
        <f t="shared" si="0"/>
        <v>0</v>
      </c>
    </row>
    <row r="14" spans="1:10">
      <c r="A14" s="101"/>
      <c r="B14" s="102"/>
      <c r="C14" s="102"/>
      <c r="D14" s="102"/>
      <c r="E14" s="102"/>
      <c r="F14" s="102"/>
      <c r="G14" s="102"/>
      <c r="H14" s="102"/>
      <c r="I14" s="102"/>
      <c r="J14" s="103"/>
    </row>
    <row r="15" spans="1:10" ht="28.5">
      <c r="A15" s="104" t="s">
        <v>22</v>
      </c>
      <c r="B15" s="106" t="s">
        <v>255</v>
      </c>
      <c r="C15" s="112"/>
      <c r="D15" s="112" t="e">
        <f>SUM(Details!#REF!)</f>
        <v>#REF!</v>
      </c>
      <c r="E15" s="112" t="e">
        <f>SUM(Details!#REF!)</f>
        <v>#REF!</v>
      </c>
      <c r="F15" s="112">
        <f>SUM(Details!J8:J15)</f>
        <v>0</v>
      </c>
      <c r="G15" s="112">
        <f>SUM(Details!O8:O15)</f>
        <v>0</v>
      </c>
      <c r="H15" s="112" t="e">
        <f>SUM(Details!#REF!)</f>
        <v>#REF!</v>
      </c>
      <c r="I15" s="112"/>
      <c r="J15" s="113" t="e">
        <f t="shared" si="0"/>
        <v>#REF!</v>
      </c>
    </row>
    <row r="16" spans="1:10" ht="7.5" customHeight="1">
      <c r="A16" s="114"/>
      <c r="B16" s="115"/>
      <c r="C16" s="115"/>
      <c r="D16" s="115"/>
      <c r="E16" s="115"/>
      <c r="F16" s="115"/>
      <c r="G16" s="115"/>
      <c r="H16" s="115"/>
      <c r="I16" s="115"/>
      <c r="J16" s="116"/>
    </row>
    <row r="17" spans="1:10" ht="20.25" customHeight="1">
      <c r="A17" s="271" t="s">
        <v>23</v>
      </c>
      <c r="B17" s="108" t="s">
        <v>256</v>
      </c>
      <c r="C17" s="117" t="e">
        <f>SUM(Details!#REF!)</f>
        <v>#REF!</v>
      </c>
      <c r="D17" s="117" t="e">
        <f>SUM(Details!#REF!)</f>
        <v>#REF!</v>
      </c>
      <c r="E17" s="117" t="e">
        <f>SUM(Details!#REF!)</f>
        <v>#REF!</v>
      </c>
      <c r="F17" s="117">
        <f>SUM(Details!Q8:Q15)</f>
        <v>0</v>
      </c>
      <c r="G17" s="117">
        <f>SUM(Details!V8:V15)</f>
        <v>0</v>
      </c>
      <c r="H17" s="117" t="e">
        <f>SUM(Details!#REF!)</f>
        <v>#REF!</v>
      </c>
      <c r="I17" s="117"/>
      <c r="J17" s="118" t="e">
        <f t="shared" si="0"/>
        <v>#REF!</v>
      </c>
    </row>
    <row r="18" spans="1:10" ht="20.25" customHeight="1">
      <c r="A18" s="271"/>
      <c r="B18" s="108" t="s">
        <v>257</v>
      </c>
      <c r="C18" s="117" t="e">
        <f>C17</f>
        <v>#REF!</v>
      </c>
      <c r="D18" s="117" t="e">
        <f t="shared" ref="D18:H18" si="1">D17</f>
        <v>#REF!</v>
      </c>
      <c r="E18" s="117" t="e">
        <f t="shared" si="1"/>
        <v>#REF!</v>
      </c>
      <c r="F18" s="117">
        <f t="shared" si="1"/>
        <v>0</v>
      </c>
      <c r="G18" s="117">
        <f t="shared" si="1"/>
        <v>0</v>
      </c>
      <c r="H18" s="117" t="e">
        <f t="shared" si="1"/>
        <v>#REF!</v>
      </c>
      <c r="I18" s="117"/>
      <c r="J18" s="118" t="e">
        <f t="shared" si="0"/>
        <v>#REF!</v>
      </c>
    </row>
    <row r="19" spans="1:10" ht="7.5" customHeight="1">
      <c r="A19" s="114"/>
      <c r="B19" s="115"/>
      <c r="C19" s="115"/>
      <c r="D19" s="115"/>
      <c r="E19" s="115"/>
      <c r="F19" s="115"/>
      <c r="G19" s="115"/>
      <c r="H19" s="115"/>
      <c r="I19" s="115"/>
      <c r="J19" s="116"/>
    </row>
    <row r="20" spans="1:10" ht="20.25" customHeight="1">
      <c r="A20" s="271" t="s">
        <v>24</v>
      </c>
      <c r="B20" s="108" t="s">
        <v>256</v>
      </c>
      <c r="C20" s="119" t="e">
        <f>SUM(Details!#REF!)</f>
        <v>#REF!</v>
      </c>
      <c r="D20" s="119" t="e">
        <f>SUM(Details!#REF!)</f>
        <v>#REF!</v>
      </c>
      <c r="E20" s="119" t="e">
        <f>SUM(Details!#REF!)</f>
        <v>#REF!</v>
      </c>
      <c r="F20" s="119">
        <f>SUM(Details!AC8:AC15)</f>
        <v>0</v>
      </c>
      <c r="G20" s="119" t="e">
        <f>SUM(Details!#REF!)</f>
        <v>#REF!</v>
      </c>
      <c r="H20" s="108"/>
      <c r="I20" s="108"/>
      <c r="J20" s="118" t="e">
        <f t="shared" si="0"/>
        <v>#REF!</v>
      </c>
    </row>
    <row r="21" spans="1:10" ht="20.25" customHeight="1">
      <c r="A21" s="271"/>
      <c r="B21" s="108" t="s">
        <v>257</v>
      </c>
      <c r="C21" s="117" t="e">
        <f>C20</f>
        <v>#REF!</v>
      </c>
      <c r="D21" s="117" t="e">
        <f t="shared" ref="D21:G21" si="2">D20</f>
        <v>#REF!</v>
      </c>
      <c r="E21" s="117" t="e">
        <f t="shared" si="2"/>
        <v>#REF!</v>
      </c>
      <c r="F21" s="117">
        <f t="shared" si="2"/>
        <v>0</v>
      </c>
      <c r="G21" s="117" t="e">
        <f t="shared" si="2"/>
        <v>#REF!</v>
      </c>
      <c r="H21" s="108"/>
      <c r="I21" s="108"/>
      <c r="J21" s="118" t="e">
        <f t="shared" si="0"/>
        <v>#REF!</v>
      </c>
    </row>
    <row r="22" spans="1:10" ht="7.5" customHeight="1">
      <c r="A22" s="114"/>
      <c r="B22" s="115"/>
      <c r="C22" s="115"/>
      <c r="D22" s="115"/>
      <c r="E22" s="115"/>
      <c r="F22" s="115"/>
      <c r="G22" s="115"/>
      <c r="H22" s="115"/>
      <c r="I22" s="115"/>
      <c r="J22" s="116"/>
    </row>
    <row r="23" spans="1:10" ht="27" customHeight="1">
      <c r="A23" s="274" t="s">
        <v>258</v>
      </c>
      <c r="B23" s="275"/>
      <c r="C23" s="120" t="e">
        <f>C15+C17+C20</f>
        <v>#REF!</v>
      </c>
      <c r="D23" s="120" t="e">
        <f>D15+D17+D20</f>
        <v>#REF!</v>
      </c>
      <c r="E23" s="120" t="e">
        <f>E15+E17+E20</f>
        <v>#REF!</v>
      </c>
      <c r="F23" s="120">
        <f>F15+F17+F20</f>
        <v>0</v>
      </c>
      <c r="G23" s="120" t="e">
        <f t="shared" ref="G23:I23" si="3">G15+G17+G20</f>
        <v>#REF!</v>
      </c>
      <c r="H23" s="120" t="e">
        <f t="shared" si="3"/>
        <v>#REF!</v>
      </c>
      <c r="I23" s="120">
        <f t="shared" si="3"/>
        <v>0</v>
      </c>
      <c r="J23" s="118" t="e">
        <f t="shared" si="0"/>
        <v>#REF!</v>
      </c>
    </row>
    <row r="24" spans="1:10">
      <c r="A24" s="276" t="s">
        <v>259</v>
      </c>
      <c r="B24" s="277"/>
      <c r="C24" s="121" t="e">
        <f>C15+C18+C21</f>
        <v>#REF!</v>
      </c>
      <c r="D24" s="121" t="e">
        <f>D15+D18+D21</f>
        <v>#REF!</v>
      </c>
      <c r="E24" s="121" t="e">
        <f>E15+E18+E21</f>
        <v>#REF!</v>
      </c>
      <c r="F24" s="121">
        <f>F15+F18+F21</f>
        <v>0</v>
      </c>
      <c r="G24" s="121" t="e">
        <f t="shared" ref="G24:I24" si="4">G15+G18+G21</f>
        <v>#REF!</v>
      </c>
      <c r="H24" s="121" t="e">
        <f t="shared" si="4"/>
        <v>#REF!</v>
      </c>
      <c r="I24" s="121">
        <f t="shared" si="4"/>
        <v>0</v>
      </c>
      <c r="J24" s="122" t="e">
        <f t="shared" si="0"/>
        <v>#REF!</v>
      </c>
    </row>
    <row r="25" spans="1:10">
      <c r="B25" s="123"/>
      <c r="C25" s="123"/>
      <c r="D25" s="123"/>
      <c r="E25" s="123"/>
      <c r="F25" s="123"/>
      <c r="G25" s="123"/>
      <c r="H25" s="123"/>
      <c r="I25" s="123"/>
      <c r="J25" s="123"/>
    </row>
    <row r="26" spans="1:10" ht="30" customHeight="1">
      <c r="A26" s="278" t="s">
        <v>260</v>
      </c>
      <c r="B26" s="279"/>
      <c r="C26" s="279"/>
      <c r="D26" s="279"/>
      <c r="E26" s="279"/>
      <c r="F26" s="279"/>
      <c r="G26" s="279"/>
      <c r="H26" s="279"/>
      <c r="I26" s="279"/>
      <c r="J26" s="280"/>
    </row>
    <row r="27" spans="1:10">
      <c r="A27" s="281"/>
      <c r="B27" s="282"/>
      <c r="C27" s="282"/>
      <c r="D27" s="282"/>
      <c r="E27" s="282"/>
      <c r="F27" s="282"/>
      <c r="G27" s="282"/>
      <c r="H27" s="282"/>
      <c r="I27" s="282"/>
      <c r="J27" s="283"/>
    </row>
    <row r="28" spans="1:10" ht="9.75" customHeight="1">
      <c r="B28" s="123"/>
      <c r="C28" s="123"/>
      <c r="D28" s="123"/>
      <c r="E28" s="123"/>
      <c r="F28" s="123"/>
      <c r="G28" s="123"/>
      <c r="H28" s="123"/>
      <c r="I28" s="123"/>
      <c r="J28" s="123"/>
    </row>
    <row r="29" spans="1:10" ht="9.75" customHeight="1">
      <c r="B29" s="123"/>
      <c r="C29" s="123"/>
      <c r="D29" s="123"/>
      <c r="E29" s="123"/>
      <c r="F29" s="123"/>
      <c r="G29" s="123"/>
      <c r="H29" s="123"/>
      <c r="I29" s="123"/>
      <c r="J29" s="123"/>
    </row>
    <row r="30" spans="1:10" ht="9.75" customHeight="1">
      <c r="B30" s="123"/>
      <c r="C30" s="123"/>
      <c r="D30" s="123"/>
      <c r="E30" s="123"/>
      <c r="F30" s="123"/>
      <c r="G30" s="123"/>
      <c r="H30" s="123"/>
      <c r="I30" s="123"/>
      <c r="J30" s="123"/>
    </row>
    <row r="31" spans="1:10" ht="9.75" customHeight="1">
      <c r="B31" s="123"/>
      <c r="C31" s="123"/>
      <c r="D31" s="123"/>
      <c r="E31" s="123"/>
      <c r="F31" s="123"/>
      <c r="G31" s="123"/>
      <c r="H31" s="123"/>
      <c r="I31" s="123"/>
      <c r="J31" s="123"/>
    </row>
    <row r="32" spans="1:10">
      <c r="A32" s="53" t="s">
        <v>227</v>
      </c>
    </row>
    <row r="33" spans="1:11" ht="11.25" customHeight="1"/>
    <row r="34" spans="1:11" s="63" customFormat="1" ht="28.5" customHeight="1">
      <c r="A34" s="64" t="s">
        <v>228</v>
      </c>
      <c r="B34" s="65"/>
      <c r="C34" s="239" t="s">
        <v>229</v>
      </c>
      <c r="D34" s="239"/>
      <c r="E34" s="66"/>
      <c r="F34" s="239" t="s">
        <v>230</v>
      </c>
      <c r="G34" s="239"/>
      <c r="H34" s="65"/>
      <c r="I34" s="67" t="s">
        <v>231</v>
      </c>
      <c r="J34" s="67"/>
      <c r="K34" s="68"/>
    </row>
    <row r="36" spans="1:11" s="46" customFormat="1" ht="15.75">
      <c r="A36" s="69" t="s">
        <v>232</v>
      </c>
      <c r="C36" s="70" t="s">
        <v>233</v>
      </c>
    </row>
    <row r="37" spans="1:11" s="46" customFormat="1" ht="15.75">
      <c r="C37" s="70" t="s">
        <v>234</v>
      </c>
    </row>
    <row r="38" spans="1:11">
      <c r="A38" s="85" t="s">
        <v>236</v>
      </c>
    </row>
    <row r="39" spans="1:11">
      <c r="A39" s="240" t="s">
        <v>237</v>
      </c>
      <c r="B39" s="241"/>
      <c r="C39" s="86"/>
    </row>
    <row r="40" spans="1:11" ht="8.25" customHeight="1"/>
    <row r="41" spans="1:11">
      <c r="B41" s="242" t="s">
        <v>238</v>
      </c>
      <c r="C41" s="242"/>
      <c r="D41" s="242"/>
      <c r="E41" s="242"/>
      <c r="F41" s="242"/>
      <c r="G41" s="243" t="s">
        <v>239</v>
      </c>
      <c r="H41" s="244"/>
    </row>
    <row r="42" spans="1:11">
      <c r="A42" s="87" t="s">
        <v>240</v>
      </c>
      <c r="B42" s="248" t="s">
        <v>261</v>
      </c>
      <c r="C42" s="249"/>
      <c r="D42" s="249"/>
      <c r="E42" s="249"/>
      <c r="F42" s="250"/>
      <c r="G42" s="88"/>
      <c r="H42" s="89"/>
    </row>
    <row r="43" spans="1:11">
      <c r="A43" s="90" t="s">
        <v>241</v>
      </c>
      <c r="B43" s="245"/>
      <c r="C43" s="245"/>
      <c r="D43" s="245"/>
      <c r="E43" s="245"/>
      <c r="F43" s="245"/>
      <c r="G43" s="246"/>
      <c r="H43" s="247"/>
    </row>
    <row r="44" spans="1:11">
      <c r="A44" s="90" t="s">
        <v>242</v>
      </c>
      <c r="B44" s="245"/>
      <c r="C44" s="245"/>
      <c r="D44" s="245"/>
      <c r="E44" s="245"/>
      <c r="F44" s="245"/>
      <c r="G44" s="246"/>
      <c r="H44" s="247"/>
    </row>
    <row r="45" spans="1:11">
      <c r="A45" s="90" t="s">
        <v>26</v>
      </c>
      <c r="B45" s="245"/>
      <c r="C45" s="245"/>
      <c r="D45" s="245"/>
      <c r="E45" s="245"/>
      <c r="F45" s="245"/>
      <c r="G45" s="246"/>
      <c r="H45" s="247"/>
    </row>
  </sheetData>
  <mergeCells count="31">
    <mergeCell ref="B44:F44"/>
    <mergeCell ref="G44:H44"/>
    <mergeCell ref="B45:F45"/>
    <mergeCell ref="G45:H45"/>
    <mergeCell ref="A39:B39"/>
    <mergeCell ref="B41:F41"/>
    <mergeCell ref="G41:H41"/>
    <mergeCell ref="B42:F42"/>
    <mergeCell ref="B43:F43"/>
    <mergeCell ref="G43:H43"/>
    <mergeCell ref="A23:B23"/>
    <mergeCell ref="A24:B24"/>
    <mergeCell ref="A26:J27"/>
    <mergeCell ref="C34:D34"/>
    <mergeCell ref="F34:G34"/>
    <mergeCell ref="A7:B7"/>
    <mergeCell ref="A9:A12"/>
    <mergeCell ref="A13:B13"/>
    <mergeCell ref="A17:A18"/>
    <mergeCell ref="A20:A21"/>
    <mergeCell ref="A3:B3"/>
    <mergeCell ref="C3:J3"/>
    <mergeCell ref="A4:B5"/>
    <mergeCell ref="D4:E4"/>
    <mergeCell ref="F4:F5"/>
    <mergeCell ref="I4:J5"/>
    <mergeCell ref="A1:B1"/>
    <mergeCell ref="C1:J1"/>
    <mergeCell ref="A2:B2"/>
    <mergeCell ref="C2:D2"/>
    <mergeCell ref="I2:J2"/>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Mode d'Emploi</vt:lpstr>
      <vt:lpstr>Fiche Projet</vt:lpstr>
      <vt:lpstr>Details</vt:lpstr>
      <vt:lpstr>AT</vt:lpstr>
      <vt:lpstr>Tutelle</vt:lpstr>
      <vt:lpstr>Feuil1</vt:lpstr>
      <vt:lpstr>OUVERTURE AE</vt:lpstr>
      <vt:lpstr>Dde de création d'éOTP</vt:lpstr>
      <vt:lpstr>Plan de Financement</vt:lpstr>
      <vt:lpstr>CreationeOTP</vt:lpstr>
      <vt:lpstr>PlanFinancement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Lambert</dc:creator>
  <cp:lastModifiedBy>Jeremie Malingrey-Bel</cp:lastModifiedBy>
  <cp:revision>3</cp:revision>
  <dcterms:created xsi:type="dcterms:W3CDTF">2017-04-23T20:01:34Z</dcterms:created>
  <dcterms:modified xsi:type="dcterms:W3CDTF">2025-02-03T08:48:40Z</dcterms:modified>
</cp:coreProperties>
</file>